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Рим" sheetId="1" r:id="rId4"/>
    <sheet state="visible" name="Бари" sheetId="2" r:id="rId5"/>
    <sheet state="visible" name="Прато" sheetId="3" r:id="rId6"/>
    <sheet state="visible" name="Альби" sheetId="4" r:id="rId7"/>
    <sheet state="visible" name="Асти" sheetId="5" r:id="rId8"/>
    <sheet state="visible" name="Берн" sheetId="6" r:id="rId9"/>
    <sheet state="visible" name="Вена" sheetId="7" r:id="rId10"/>
    <sheet state="visible" name="Чикаго" sheetId="8" r:id="rId11"/>
    <sheet state="hidden" name="Эстель" sheetId="9" r:id="rId12"/>
    <sheet state="visible" name="Сити" sheetId="10" r:id="rId13"/>
    <sheet state="visible" name="Милана" sheetId="11" r:id="rId14"/>
    <sheet state="hidden" name="Валенсия" sheetId="12" r:id="rId15"/>
    <sheet state="visible" name="Элен классик" sheetId="13" r:id="rId16"/>
    <sheet state="visible" name="Ирида" sheetId="14" r:id="rId17"/>
    <sheet state="hidden" name="Дакар" sheetId="15" r:id="rId18"/>
    <sheet state="visible" name="Пола" sheetId="16" r:id="rId19"/>
    <sheet state="visible" name="Монца" sheetId="17" r:id="rId20"/>
    <sheet state="hidden" name="Бриз" sheetId="18" r:id="rId21"/>
    <sheet state="visible" name="Мальта" sheetId="19" r:id="rId22"/>
    <sheet state="visible" name="Риччи" sheetId="20" r:id="rId23"/>
    <sheet state="hidden" name="Модерн" sheetId="21" r:id="rId24"/>
    <sheet state="visible" name="Бьелла" sheetId="22" r:id="rId25"/>
    <sheet state="visible" name="Зеркала" sheetId="23" r:id="rId26"/>
  </sheets>
  <definedNames/>
  <calcPr/>
  <extLst>
    <ext uri="GoogleSheetsCustomDataVersion1">
      <go:sheetsCustomData xmlns:go="http://customooxmlschemas.google.com/" r:id="rId27" roundtripDataSignature="AMtx7mj2NLh2vCh4JFdxNQjW3YIX4olQcw=="/>
    </ext>
  </extLst>
</workbook>
</file>

<file path=xl/sharedStrings.xml><?xml version="1.0" encoding="utf-8"?>
<sst xmlns="http://schemas.openxmlformats.org/spreadsheetml/2006/main" count="8584" uniqueCount="1600">
  <si>
    <t>Наименование</t>
  </si>
  <si>
    <t>Наименование для поиска</t>
  </si>
  <si>
    <t>АРТИКУЛ</t>
  </si>
  <si>
    <t>Тип продукции</t>
  </si>
  <si>
    <t>Цвет</t>
  </si>
  <si>
    <t>Бренд</t>
  </si>
  <si>
    <t>Штрихкод EAN</t>
  </si>
  <si>
    <t>Гарантия</t>
  </si>
  <si>
    <t>Страна производства</t>
  </si>
  <si>
    <t>Краткое описание для Сайта</t>
  </si>
  <si>
    <t>Монтаж</t>
  </si>
  <si>
    <t>Область применения</t>
  </si>
  <si>
    <t>Ориентация</t>
  </si>
  <si>
    <t>Форма мебели</t>
  </si>
  <si>
    <t>Стиль дизайна</t>
  </si>
  <si>
    <t>Фурнитура</t>
  </si>
  <si>
    <t>Механизм доводчика</t>
  </si>
  <si>
    <t>Открытие от нажатия</t>
  </si>
  <si>
    <t>Коллекция</t>
  </si>
  <si>
    <t>Материал фасада</t>
  </si>
  <si>
    <t>Покрытие фасада</t>
  </si>
  <si>
    <t>Материал корпуса</t>
  </si>
  <si>
    <t>Покрытие корпуса</t>
  </si>
  <si>
    <t>Сегмент</t>
  </si>
  <si>
    <t>Ширина Изделия в мм.</t>
  </si>
  <si>
    <t>Высота изделия в мм.</t>
  </si>
  <si>
    <t>Глубина изделия в мм.</t>
  </si>
  <si>
    <t>Ширина с упаковкой в мм.</t>
  </si>
  <si>
    <t>Высота с упаковкой в мм.</t>
  </si>
  <si>
    <t>Глубина с упаковкой в мм.</t>
  </si>
  <si>
    <t>Объем, м3</t>
  </si>
  <si>
    <t>Вес брутто, кг</t>
  </si>
  <si>
    <t>Количество изделий в упаковке</t>
  </si>
  <si>
    <t>Ширина для каталогов в см.</t>
  </si>
  <si>
    <t>Высота для каталогов в см.</t>
  </si>
  <si>
    <t>Глубина для каталогов в см.</t>
  </si>
  <si>
    <t>Умывальник</t>
  </si>
  <si>
    <t>Форма умывальника</t>
  </si>
  <si>
    <t>Вес умывальника, брутто, кг</t>
  </si>
  <si>
    <t>Объем умывальника, брутто, м3</t>
  </si>
  <si>
    <t>Ширина умывальника, мм</t>
  </si>
  <si>
    <t>Длина умывальника,мм</t>
  </si>
  <si>
    <t>Глубина умывальника, мм</t>
  </si>
  <si>
    <t>Бренд умывальника</t>
  </si>
  <si>
    <t>Материал умывальника</t>
  </si>
  <si>
    <t>Артикул умывальника</t>
  </si>
  <si>
    <t>Гарантия на умывальник</t>
  </si>
  <si>
    <t>На белом фоне</t>
  </si>
  <si>
    <t>На белом фоне 2</t>
  </si>
  <si>
    <t>В интерьере</t>
  </si>
  <si>
    <t>Фото 1</t>
  </si>
  <si>
    <t>Фото 2</t>
  </si>
  <si>
    <t>Профессиональные фото</t>
  </si>
  <si>
    <t>Элементы отдельно</t>
  </si>
  <si>
    <t>Техническая информация 1</t>
  </si>
  <si>
    <t>Техническая информация 2</t>
  </si>
  <si>
    <t>Изометрия</t>
  </si>
  <si>
    <t>Техническая информация умывальник</t>
  </si>
  <si>
    <t>Панель декоративная зеркальная из МДФ Рим пдз25-80</t>
  </si>
  <si>
    <t>Зеркало Briz Рим 80 см</t>
  </si>
  <si>
    <t>233 01-25080-00 00 БЕЛ</t>
  </si>
  <si>
    <t>Зеркало</t>
  </si>
  <si>
    <t>Белый (глянец)</t>
  </si>
  <si>
    <t>BRIZ</t>
  </si>
  <si>
    <t>2 года</t>
  </si>
  <si>
    <t>Россия</t>
  </si>
  <si>
    <t>Трехстворчатая зеркальная панель (трюмо). Панель можно дополнительно комплектовать LED светильником Fagus IP44</t>
  </si>
  <si>
    <t>Подвесной</t>
  </si>
  <si>
    <t>Бытовая</t>
  </si>
  <si>
    <t>Универсальная</t>
  </si>
  <si>
    <t>Прямоугольная</t>
  </si>
  <si>
    <t>Классический</t>
  </si>
  <si>
    <t>Vici</t>
  </si>
  <si>
    <t>Нет</t>
  </si>
  <si>
    <t>Рим</t>
  </si>
  <si>
    <t>МДФ</t>
  </si>
  <si>
    <t>Эмаль</t>
  </si>
  <si>
    <t>Премиум</t>
  </si>
  <si>
    <t>18,2</t>
  </si>
  <si>
    <t>1</t>
  </si>
  <si>
    <t>_</t>
  </si>
  <si>
    <t>https://tmbriz.com/img/rome/M1_Post.JPG</t>
  </si>
  <si>
    <t>https://tmbriz.com/img/rome/Rome_Interior_05_Post.jpg</t>
  </si>
  <si>
    <t>https://tmbriz.com/img/rome/Рим 80.png</t>
  </si>
  <si>
    <t>https://tmbriz.com/img/rome/Копия Рим 80.png</t>
  </si>
  <si>
    <t>фото</t>
  </si>
  <si>
    <t>https://tmbriz.com/downloads/blueprints/Рим%20ПДЗ25-80.%20Полный%20комплект%20цвет.PDF</t>
  </si>
  <si>
    <t>https://tmbriz.com/downloads/blueprints/Рим%20ПДЗ25-80.%20Полный%20комплект.PDF</t>
  </si>
  <si>
    <t>Панель декоративная зеркальная из МДФ Рим пдз25-100</t>
  </si>
  <si>
    <t>Зеркало Briz Рим 100 см</t>
  </si>
  <si>
    <t>233 01-25100-00 00 БЕЛ</t>
  </si>
  <si>
    <t>20,2</t>
  </si>
  <si>
    <t>https://tmbriz.com/img/rome/M2_Post.JPG</t>
  </si>
  <si>
    <t>https://tmbriz.com/img/rome/Rome_Interior_01_Post.jpg</t>
  </si>
  <si>
    <t>https://tmbriz.com/img/rome/Рим 100.png</t>
  </si>
  <si>
    <t>https://tmbriz.com/downloads/blueprints/Рим ПДЗ25-100. Полный комплект цвет.PDF</t>
  </si>
  <si>
    <t>https://tmbriz.com/downloads/blueprints/Рим ПДЗ25-100. Полный комплект.PDF</t>
  </si>
  <si>
    <t>Панель декоративная зеркальная из МДФ Рим пдз25-120</t>
  </si>
  <si>
    <t>Зеркало Briz Рим 120 см</t>
  </si>
  <si>
    <t>233 01-25120-00 00 БЕЛ</t>
  </si>
  <si>
    <t>24,6</t>
  </si>
  <si>
    <t>https://tmbriz.com/img/rome/M3_Post.JPG</t>
  </si>
  <si>
    <t>https://tmbriz.com/img/rome/Rome_Interior_06_Post.jpg</t>
  </si>
  <si>
    <t>https://tmbriz.com/img/rome/Рим 120.png</t>
  </si>
  <si>
    <t>https://tmbriz.com/downloads/blueprints/Рим ПДЗ25-120. Полный комплект цвет.PDF</t>
  </si>
  <si>
    <t>https://tmbriz.com/downloads/blueprints/Рим ПДЗ25-120. Полный комплект.PDF</t>
  </si>
  <si>
    <t>Пенал консольный из ДСП и МДФ Рим п6-35 универсальный</t>
  </si>
  <si>
    <t>Пенал Briz Рим 35 см</t>
  </si>
  <si>
    <t>233 04-06035-00 00 БЕЛ</t>
  </si>
  <si>
    <t>Пенал</t>
  </si>
  <si>
    <t>Конструкция пенала позволяет установить пенал так, чтобы дверь открывалась в нужную вам сторону.</t>
  </si>
  <si>
    <t>BLUM</t>
  </si>
  <si>
    <t>Есть</t>
  </si>
  <si>
    <t>35,5</t>
  </si>
  <si>
    <t>https://tmbriz.com/img/rome/C1_01_Post.JPG</t>
  </si>
  <si>
    <t>https://tmbriz.com/img/rome/C2_02_Post.JPG</t>
  </si>
  <si>
    <t>https://tmbriz.com/img/rome/Rome_Interior_04_Post.jpg</t>
  </si>
  <si>
    <t>https://tmbriz.com/img/rome/Рим 60.png</t>
  </si>
  <si>
    <t>https://tmbriz.com/downloads/blueprints/Пенал рим полный комплект цвет.PDF</t>
  </si>
  <si>
    <t>https://tmbriz.com/downloads/blueprints/Пенал рим полный комплект.PDF</t>
  </si>
  <si>
    <t>Тумба консольная из ДСП и МДФ Рим т18-60</t>
  </si>
  <si>
    <t>Тумба под раковину Briz Рим 
60 см, белый глянец</t>
  </si>
  <si>
    <t>233 03-18060-00 00 БЕЛ</t>
  </si>
  <si>
    <t>Тумба</t>
  </si>
  <si>
    <t>Подвесная тумба на 1 ящик, под широкий ассортимен накладных раковин</t>
  </si>
  <si>
    <t>29,5</t>
  </si>
  <si>
    <t>Crea</t>
  </si>
  <si>
    <t>Круглый</t>
  </si>
  <si>
    <t>Cersanit</t>
  </si>
  <si>
    <t>Фарфор</t>
  </si>
  <si>
    <t>P-UM-CRE38/1-oc-R</t>
  </si>
  <si>
    <t>10 лет</t>
  </si>
  <si>
    <t>https://tmbriz.com/img/rome/S1_01_Post.JPG</t>
  </si>
  <si>
    <t>https://tmbriz.com/img/rome/S1_02_Post.JPG</t>
  </si>
  <si>
    <t>https://tmbriz.com/downloads/blueprints/Рим т18-60. Сантехника. Упаковка цвет.PDF</t>
  </si>
  <si>
    <t>https://tmbriz.com/downloads/blueprints/Рим т18-60. Сантехника. Упаковка.PDF</t>
  </si>
  <si>
    <t>https://tmbriz.com/img/table/rome/Crea_38_round_web2.jpg</t>
  </si>
  <si>
    <t>https://tmbriz.com/img/table/rome/crea_38_td_k114-020_.pdf</t>
  </si>
  <si>
    <t>Тумба консольная из ДСП и МДФ Рим т18-80</t>
  </si>
  <si>
    <t>Тумба под раковину Briz Рим 
80 см, белый глянец</t>
  </si>
  <si>
    <t>233 03-18080-00 00 БЕЛ</t>
  </si>
  <si>
    <t>Подвесная тумба на 2 ящика, под широкий ассортимен накладных раковин</t>
  </si>
  <si>
    <t>42,8</t>
  </si>
  <si>
    <t>Прямоугольный</t>
  </si>
  <si>
    <t>P-UM-CRE50/1</t>
  </si>
  <si>
    <t>https://tmbriz.com/img/rome/S2_01_Post.JPG</t>
  </si>
  <si>
    <t>https://tmbriz.com/img/rome/S2_02_Post.JPG</t>
  </si>
  <si>
    <t>https://tmbriz.com/img/rome/Rome_Interior_02_Post.jpg</t>
  </si>
  <si>
    <t>https://tmbriz.com/img/rome/Rome_Interior_03_Post.jpg</t>
  </si>
  <si>
    <t>https://tmbriz.com/downloads/blueprints/Рим т18-80. Сантехника. Упаковка цвет.PDF</t>
  </si>
  <si>
    <t>https://tmbriz.com/downloads/blueprints/Рим т18-80. Сантехника. Упаковка.PDF</t>
  </si>
  <si>
    <t>https://tmbriz.com/img/table/rome/Crea_50_rectangular.jpg</t>
  </si>
  <si>
    <t>https://tmbriz.com/img/table/rome/crea_50 td_k114-001__.pdf</t>
  </si>
  <si>
    <t>Тумба консольная из ДСП и МДФ Рим т18-100</t>
  </si>
  <si>
    <t>Тумба под раковину Briz Рим 
100 см, белый глянец</t>
  </si>
  <si>
    <t>233 03-18100-00 00 БЕЛ</t>
  </si>
  <si>
    <t>46,9</t>
  </si>
  <si>
    <t>https://tmbriz.com/img/rome/S3_01_Post.JPG</t>
  </si>
  <si>
    <t>https://tmbriz.com/img/rome/S3_02_Post.JPG</t>
  </si>
  <si>
    <t>https://tmbriz.com/downloads/blueprints/Рим т18-100. Сантехника. Упаковка цвет.PDF</t>
  </si>
  <si>
    <t>https://tmbriz.com/downloads/blueprints/Рим т18-100. Сантехника. Упаковка.PDF</t>
  </si>
  <si>
    <t>Тумба консольная из ДСП и МДФ Рим т18-120</t>
  </si>
  <si>
    <t>Тумба под раковину Briz Рим 
120 см, белый глянец</t>
  </si>
  <si>
    <t>233 03-18120-00 00 БЕЛ</t>
  </si>
  <si>
    <t>Подвесная тумба на 2 ящика и дверцей посередине, под широкий ассортимен накладных раковин</t>
  </si>
  <si>
    <t>50,1</t>
  </si>
  <si>
    <t>49.5</t>
  </si>
  <si>
    <t>https://tmbriz.com/img/rome/S4_01_Post.JPG</t>
  </si>
  <si>
    <t>https://tmbriz.com/img/rome/S4_02_Post.JPG</t>
  </si>
  <si>
    <t>https://tmbriz.com/downloads/blueprints/Рим т18-120. Сантехника. Упаковка цвет.PDF</t>
  </si>
  <si>
    <t>https://tmbriz.com/downloads/blueprints/Рим т18-120. Сантехника. Упаковка.PDF</t>
  </si>
  <si>
    <t>Тумба консольная из ДСП и МДФ Бари т18-80 (ум. Эйфория)</t>
  </si>
  <si>
    <t>Тумба под раковину Briz Бари 
80 см, белый матовый/графит</t>
  </si>
  <si>
    <t>222 03-18080-11 00 ГРФ</t>
  </si>
  <si>
    <t>Белый-фасад Графит-корпус (матовая)</t>
  </si>
  <si>
    <t>Два выдвежных ящика, оснащены тандемами частичного выдвижения с системой плавного и бесшумного закрывания BLUMOTION фирмы BLUM (Австрия)</t>
  </si>
  <si>
    <t>Современный</t>
  </si>
  <si>
    <t>да</t>
  </si>
  <si>
    <t>Бари</t>
  </si>
  <si>
    <t>30,3</t>
  </si>
  <si>
    <t>Эйфория</t>
  </si>
  <si>
    <t>0,094</t>
  </si>
  <si>
    <t>Dreja</t>
  </si>
  <si>
    <t>640177</t>
  </si>
  <si>
    <t>5 лет</t>
  </si>
  <si>
    <t>https://tmbriz.com/img/barry/S2_010001_Post.jpg</t>
  </si>
  <si>
    <t>https://tmbriz.com/img/barry/S2_020002_Post.JPG</t>
  </si>
  <si>
    <t>https://tmbriz.com/img/barry/Barry_Interior_040000_Post.jpg</t>
  </si>
  <si>
    <t>https://tmbriz.com/img/barry/Barry_Interior_01_Post.jpg</t>
  </si>
  <si>
    <t>https://tmbriz.com/img/barry/Barry_Interior_020001_Post.jpg</t>
  </si>
  <si>
    <t>https://tmbriz.com/downloads/blueprints/Бари Т18-80 цвет Сборка сантехники, упаковка .PDF</t>
  </si>
  <si>
    <t>https://tmbriz.com/downloads/blueprints/Бари Т18-80 Сборка сантехники, упаковка .PDF</t>
  </si>
  <si>
    <t>https://tmbriz.com/downloads/blueprints/Тумба изометрия  Бари Т18-80 цвет.PDF</t>
  </si>
  <si>
    <t>https://tmbriz.com/img/table/bari/Эйфория 800.jpg</t>
  </si>
  <si>
    <t>https://tmbriz.com/img/table/bari/Эйфория 80-1018.jpg</t>
  </si>
  <si>
    <t>Тумба консольная из ДСП и МДФ Бари т18-100 (ум. Эйфория)</t>
  </si>
  <si>
    <t>Тумба под раковину Briz Бари 
100 см, белый матовый/графит</t>
  </si>
  <si>
    <t>222 03-18100-11 00 ГРФ</t>
  </si>
  <si>
    <t>35,9</t>
  </si>
  <si>
    <t>23,8</t>
  </si>
  <si>
    <t>0,116</t>
  </si>
  <si>
    <t>641235</t>
  </si>
  <si>
    <t>https://tmbriz.com/img/barry/S1_010001_Post.jpg</t>
  </si>
  <si>
    <t>https://tmbriz.com/img/barry/S1_020002_Post.JPG</t>
  </si>
  <si>
    <t>https://tmbriz.com/downloads/blueprints/Бари Т8-100 цвет Сборка сантехники, упаковка .PDF</t>
  </si>
  <si>
    <t>https://tmbriz.com/downloads/blueprints/Тумба изометрия  Бари Т18-100 цвет.PDF</t>
  </si>
  <si>
    <t>https://tmbriz.com/img/table/bari/Эйфория 100.jpg</t>
  </si>
  <si>
    <t>https://tmbriz.com/img/table/bari/Эйфория 100-1019.jpg</t>
  </si>
  <si>
    <t>Пенал консольный из ДСП и МДФ Бари п6-35 правый</t>
  </si>
  <si>
    <t>Пенал Briz Бари правый 
35 см, белый матовый/графит</t>
  </si>
  <si>
    <t>222 04-06035-00 02 ГРФ</t>
  </si>
  <si>
    <t xml:space="preserve">На пенале установлены петли фирмы BLUM (Австрия) с механизмом доводчика, обеспечивающее плавное и бесшумное закрытие. </t>
  </si>
  <si>
    <t>32</t>
  </si>
  <si>
    <t>https://tmbriz.com/img/barry/C1_01_Post.jpg</t>
  </si>
  <si>
    <t>https://tmbriz.com/img/barry/C2_020002_Post.jpg</t>
  </si>
  <si>
    <t>https://tmbriz.com/img/barry/Barry_Interior_030002_Post.jpg</t>
  </si>
  <si>
    <t>https://tmbriz.com/downloads/blueprints/Бари п6-35пр полный комплект цвет.PDF</t>
  </si>
  <si>
    <t>https://tmbriz.com/downloads/blueprints/Бари п6-35пр полный комплект.PDF</t>
  </si>
  <si>
    <t>Пенал консольный из ДСП и МДФ Бари п6-35 левый</t>
  </si>
  <si>
    <t>Пенал Briz Бари левый 
35 см, белый матовый/графит</t>
  </si>
  <si>
    <t>222 04-06035-00 01 ГРФ</t>
  </si>
  <si>
    <t>https://tmbriz.com/img/table/bari/Пенал консольный из ДСП и МДФ Бари п6-35 левый.png</t>
  </si>
  <si>
    <t>Глубина чаши, мм</t>
  </si>
  <si>
    <t>Тумба консольная из ДСП Прато т18-70 (ум. Прато)</t>
  </si>
  <si>
    <t>Тумба под раковину Briz Прато
70 см, белый глянец</t>
  </si>
  <si>
    <t>240 03-18070-16 00 БЕЛ</t>
  </si>
  <si>
    <t>Совершенный радиус фасада представляет собой не только ультрамодное, но и технологически сложное решение, которое под силу воплотить лишь нескольким фабрикам во всем мире. Интегрированные в фасад ручки позволяют сохранить стильный и минималистичный вид мебели.</t>
  </si>
  <si>
    <t>Прато</t>
  </si>
  <si>
    <t>28</t>
  </si>
  <si>
    <t>Литьевой мрамор</t>
  </si>
  <si>
    <t>НФ-00019990</t>
  </si>
  <si>
    <t>https://tmbriz.com/img/prato/S1_01_Post.JPG</t>
  </si>
  <si>
    <t>https://tmbriz.com/img/prato/S1_02_Post.JPG</t>
  </si>
  <si>
    <t>https://tmbriz.com/img/prato/Prato_Interior_01_Post.jpg</t>
  </si>
  <si>
    <t>https://tmbriz.com/img/prato/Prato_Interior_04_Post.jpg</t>
  </si>
  <si>
    <t>https://tmbriz.com/downloads/blueprints/Прато Т18-70. Полный комплект цветная версия.PDF</t>
  </si>
  <si>
    <t>https://tmbriz.com/downloads/blueprints/Прато Т18-70. Полный комплект.PDF</t>
  </si>
  <si>
    <t>https://tmbriz.com/img/table/prato/Pratto_post.png</t>
  </si>
  <si>
    <t>https://tmbriz.com/downloads/blueprints/Прато 70.png</t>
  </si>
  <si>
    <t>Тумба консольная из ДСП Прато т18-70 Грэй (ум. Прато) МАТ</t>
  </si>
  <si>
    <t>Тумба под раковину Briz Прато
70 см, тёмно-серый мат.</t>
  </si>
  <si>
    <t xml:space="preserve">240 03-18070-16 00 ГР
</t>
  </si>
  <si>
    <t>Тёмно-серый (матовый)</t>
  </si>
  <si>
    <t>Совершенный радиус фасада представляет собой не только ультрамодное, но и технологически сложное решение, которое под силу воплотить лишь нескольким фабрикам во всем мире. Интегрированные в фасад ручки позволяют сохранить стильный и минималистичный вид мебели. Изделие покрыто экстаматовой эмалью с самовостанавливающимся свойствам.</t>
  </si>
  <si>
    <t>https://tmbriz.com/img/pratogrey/S1_01_grey0001_Post.jpg</t>
  </si>
  <si>
    <t>https://tmbriz.com/img/pratogrey/S1_02_grey0002_Post.jpg</t>
  </si>
  <si>
    <t>https://tmbriz.com/img/pratogrey/PratoG_Interior_040000_Post.jpg</t>
  </si>
  <si>
    <t>https://tmbriz.com/img/pratogrey/PratoG_Interior_020001_Post.jpg</t>
  </si>
  <si>
    <t>Тумба консольная из ДСП Прато т18-70 Лайт (ум. Прато) МАТ</t>
  </si>
  <si>
    <t>Тумба под раковину Briz Прато
70 см, светло-серый мат.</t>
  </si>
  <si>
    <t xml:space="preserve">240 03-18070-16 00 ЛТ
</t>
  </si>
  <si>
    <t>Светло-серый (матовый)</t>
  </si>
  <si>
    <t>https://tmbriz.com/img/pratolight/S1_01_beige0001_Post.jpg</t>
  </si>
  <si>
    <t>https://tmbriz.com/img/pratolight/S1_02_beige0002_Post.jpg</t>
  </si>
  <si>
    <t>https://tmbriz.com/img/pratolight/PratoB_Interior_040000_Post.jpg</t>
  </si>
  <si>
    <t>https://tmbriz.com/img/pratolight/PratoB_Interior_020001_Post.jpg</t>
  </si>
  <si>
    <t>Тумба консольная из ДСП Прато т18-80 (ум. Прато)</t>
  </si>
  <si>
    <t>Тумба под раковину Briz Прато
80 см, белый глянец</t>
  </si>
  <si>
    <t>240 03-18080-16 00 БЕЛ</t>
  </si>
  <si>
    <t>НФ-00019991</t>
  </si>
  <si>
    <t>https://tmbriz.com/img/prato/S2_01_Post.JPG</t>
  </si>
  <si>
    <t>https://tmbriz.com/img/prato/S2_02_Post.JPG</t>
  </si>
  <si>
    <t>https://tmbriz.com/img/table/OQ1gFVmajHo.jpg</t>
  </si>
  <si>
    <t>https://tmbriz.com/downloads/blueprints/Прато Т18-80. Полный комплект цветная версия.PDF</t>
  </si>
  <si>
    <t>https://tmbriz.com/downloads/blueprints/Прато 80.png</t>
  </si>
  <si>
    <t>Тумба консольная из ДСП Прато т18-80 Грэй (ум. Прато) МАТ</t>
  </si>
  <si>
    <t>Тумба под раковину Briz Прато
80 см, тёмно-серый мат.</t>
  </si>
  <si>
    <t>240 03-18080-16 00 ГР</t>
  </si>
  <si>
    <t>https://tmbriz.com/img/pratogrey/S2_01_grey0001_Post.jpg</t>
  </si>
  <si>
    <t>https://tmbriz.com/img/pratogrey/S2_02_grey0002_Post.jpg</t>
  </si>
  <si>
    <t>Тумба консольная из ДСП Прато т18-80 Лайт (ум. Прато) МАТ</t>
  </si>
  <si>
    <t>Тумба под раковину Briz Прато
80 см, светло-серый мат.</t>
  </si>
  <si>
    <t>240 03-18080-16 00 ЛТ</t>
  </si>
  <si>
    <t>https://tmbriz.com/img/pratolight/S2_01_beige0001_Post.jpg</t>
  </si>
  <si>
    <t>https://tmbriz.com/img/pratolight/S2_02_beige0002_Post.jpg</t>
  </si>
  <si>
    <t>Тумба консольная из ДСП Прато т18-100 (ум. Прато)</t>
  </si>
  <si>
    <t>Тумба под раковину Briz Прато
100 см, белый глянец</t>
  </si>
  <si>
    <t>240 03-18100-16 00 БЕЛ</t>
  </si>
  <si>
    <t>34</t>
  </si>
  <si>
    <t>НФ-00019992</t>
  </si>
  <si>
    <t>https://tmbriz.com/img/prato/S3_01_Post.JPG</t>
  </si>
  <si>
    <t>https://tmbriz.com/img/prato/S3_02_Post.JPG</t>
  </si>
  <si>
    <t>https://tmbriz.com/downloads/blueprints/Прато Т18-100. Полный комплект цветная версия.PDF</t>
  </si>
  <si>
    <t>https://tmbriz.com/downloads/blueprints/Прато Т18-100. Полный комплект.PDF</t>
  </si>
  <si>
    <t>https://tmbriz.com/downloads/blueprints/Прато 100.png</t>
  </si>
  <si>
    <t>Тумба консольная из ДСП Прато т18-100 Грэй (ум. Прато) МАТ</t>
  </si>
  <si>
    <t>Тумба под раковину Briz Прато
100 см, тёмно-серый мат.</t>
  </si>
  <si>
    <t>240 03-18100-16 00 ГР</t>
  </si>
  <si>
    <t>https://tmbriz.com/img/pratogrey/S3_01_grey0001_Post.jpg</t>
  </si>
  <si>
    <t>https://tmbriz.com/img/pratogrey/S3_02_grey0002_Post.jpg</t>
  </si>
  <si>
    <t>Тумба консольная из ДСП Прато т18-100 Лайт (ум. Прато) МАТ</t>
  </si>
  <si>
    <t>Тумба под раковину Briz Прато
100 см, светло-серый мат.</t>
  </si>
  <si>
    <t>240 03-18100-16 00 ЛТ</t>
  </si>
  <si>
    <t>https://tmbriz.com/img/pratolight/S3_01_beige0001_Post.jpg</t>
  </si>
  <si>
    <t>https://tmbriz.com/img/pratolight/S3_02_beige0002_Post.jpg</t>
  </si>
  <si>
    <t>Пенал консольный из ДСП Прато п6к-35 правый</t>
  </si>
  <si>
    <t>Пенал Briz Прато
35 см, белый глянец с корзиной для белья.</t>
  </si>
  <si>
    <t>240 04-0035-00 02 БЕЛ</t>
  </si>
  <si>
    <t>Правая</t>
  </si>
  <si>
    <t>29</t>
  </si>
  <si>
    <t>-</t>
  </si>
  <si>
    <t>https://tmbriz.com/img/prato/C1_01_Post.JPG</t>
  </si>
  <si>
    <t>https://tmbriz.com/img/prato/C2_02_Post.JPG</t>
  </si>
  <si>
    <t>https://tmbriz.com/img/prato/Prato_Interior_03_Post.jpg</t>
  </si>
  <si>
    <t>https://tmbriz.com/img/prato/Prato_Interior_02_Post.jpg</t>
  </si>
  <si>
    <t>https://tmbriz.com/downloads/blueprints/Прато п6-35пр Цветная версия.PDF</t>
  </si>
  <si>
    <t>Пенал консольный из ДСП Прато п6к-35 Грэй правый МАТ</t>
  </si>
  <si>
    <t>Пенал Briz Прато
35 см, тёмно-серый мат. с корзиной для белья.</t>
  </si>
  <si>
    <t>240 04-00035-00 02 ГР</t>
  </si>
  <si>
    <t>https://tmbriz.com/img/pratogrey/C1_01_grey0001_Post.jpg</t>
  </si>
  <si>
    <t>https://tmbriz.com/img/pratogrey/C1_02_grey0002_Post.jpg</t>
  </si>
  <si>
    <t>https://tmbriz.com/img/pratogrey/PratoG_Interior_030002_Post.jpg</t>
  </si>
  <si>
    <t>Пенал консольный из ДСП Прато п6к-35 Лайт правый МАТ</t>
  </si>
  <si>
    <t>Пенал Briz Прато
35 см, светло-серый мат. с корзиной для белья.</t>
  </si>
  <si>
    <t>240 04-00035-00 02 ЛТ</t>
  </si>
  <si>
    <t>https://tmbriz.com/img/pratolight/C1_01_beige0001_Post.jpg</t>
  </si>
  <si>
    <t>https://tmbriz.com/img/pratolight/C1_02_beige0002_Post.jpg</t>
  </si>
  <si>
    <t>https://tmbriz.com/img/pratolight/PratoB_Interior_010000_Post.jpg</t>
  </si>
  <si>
    <t>https://tmbriz.com/img/pratolight/PratoB_Interior_030002_Post.jpg</t>
  </si>
  <si>
    <t>Пенал из ДСП и МДФ Альби пк-40 правый</t>
  </si>
  <si>
    <t>Пенал с корзиной для белья Briz Альби правый 
40 см, белый глянец</t>
  </si>
  <si>
    <t>235 04-0040к-00 02 БЕЛ</t>
  </si>
  <si>
    <t>На пенале установлены петли фирмы BLUM (Австрия) с механизмом доводчика, обеспечивающее плавное и бесшумное закрытие.  Пенал с  корзиной для белья</t>
  </si>
  <si>
    <t>Напольный</t>
  </si>
  <si>
    <t>Альби</t>
  </si>
  <si>
    <t>Стандарт</t>
  </si>
  <si>
    <t>35</t>
  </si>
  <si>
    <t>30</t>
  </si>
  <si>
    <t>https://tmbriz.com/img/albi/C1_010001_Post.JPG</t>
  </si>
  <si>
    <t>https://tmbriz.com/img/albi/C2_020002_Post.JPG</t>
  </si>
  <si>
    <t>https://tmbriz.com/img/albi/Albi_Interior_040000_Post.jpg</t>
  </si>
  <si>
    <t>https://tmbriz.com/img/albi/Albi_Interior_030001_Post.jpg</t>
  </si>
  <si>
    <t>https://tmbriz.com/img/table/albi/альби 70-80 инт.jpg</t>
  </si>
  <si>
    <t>https://tmbriz.com/</t>
  </si>
  <si>
    <t>https://tmbriz.com/downloads/blueprints/Пенал альби, монтаж, упаковка ЦВЕТ.PDF</t>
  </si>
  <si>
    <t>https://tmbriz.com/downloads/blueprints/Пенал альби, монтаж, упаковка.PDF</t>
  </si>
  <si>
    <t>Тумба из ДСП и МДФ Альби т8-75 (ум. Дуглас)</t>
  </si>
  <si>
    <t>Тумба под раковину Briz Альби 
75 см, белый глянец</t>
  </si>
  <si>
    <t>235 03-08075-14 00 БЕЛ</t>
  </si>
  <si>
    <t>Два выдвижных ящика, оснащены тандемами частичного выдвижения с системой плавного и бесшумного закрывания BLUMOTION фирмы BLUM (Австрия)</t>
  </si>
  <si>
    <t>37,9</t>
  </si>
  <si>
    <t>Дуглас</t>
  </si>
  <si>
    <t>Kirovit</t>
  </si>
  <si>
    <t>4630055550418</t>
  </si>
  <si>
    <t>https://tmbriz.com/img/albi/S1_010001_Post.JPG</t>
  </si>
  <si>
    <t>https://tmbriz.com/img/albi/S1_020002_Post.JPG</t>
  </si>
  <si>
    <t>https://tmbriz.com/img/albi/Albi_Interior_010000_Post.jpg</t>
  </si>
  <si>
    <t>https://tmbriz.com/img/albi/Albi_Interior_020002_Post.jpg</t>
  </si>
  <si>
    <t>https://tmbriz.com/downloads/blueprints/Тумба Альби Т8-75 полный комплект цвет.PDF</t>
  </si>
  <si>
    <t>https://tmbriz.com/downloads/blueprints/Тумба Альби Т8-75 полный комплект.PDF</t>
  </si>
  <si>
    <t>https://tmbriz.com/downloads/blueprints/Тумба изометрия  Альби Т8-75 цвет.PDF</t>
  </si>
  <si>
    <t>https://tmbriz.com/img/table/albi/Дуглас 750-666620.png</t>
  </si>
  <si>
    <t>https://tmbriz.com/img/table/albi/Дуглас 750_5052b0.jpg</t>
  </si>
  <si>
    <t>Тумба из ДСП и МДФ Альби т8-85 (ум. Дуглас)</t>
  </si>
  <si>
    <t>Тумба под раковину Briz Альби 
85 см, белый глянец</t>
  </si>
  <si>
    <t>235 03-08085-14 00 БЕЛ</t>
  </si>
  <si>
    <t>41,3</t>
  </si>
  <si>
    <t>4640021067901</t>
  </si>
  <si>
    <t>https://tmbriz.com/img/albi/S2_010001_Post.JPG</t>
  </si>
  <si>
    <t>https://tmbriz.com/img/albi/S2_020002_Post.JPG</t>
  </si>
  <si>
    <t>https://tmbriz.com/downloads/blueprints/Тумба Альби Т8-85 полный комплект цвет.PDF</t>
  </si>
  <si>
    <t>https://tmbriz.com/downloads/blueprints/Тумба Альби Т8-85 полный комплект.PDF</t>
  </si>
  <si>
    <t>https://tmbriz.com/img/table/albi/Дуглас 850_2eaf88.png</t>
  </si>
  <si>
    <t>https://tmbriz.com/img/table/albi/Дуглас_850.jpg</t>
  </si>
  <si>
    <t>Тумба из ДСП и МДФ Альби т8-105 (ум. Дуглас)</t>
  </si>
  <si>
    <t>Тумба под раковину Briz Альби 105 см, белый глянец</t>
  </si>
  <si>
    <t>235 03-08105-14 00 БЕЛ</t>
  </si>
  <si>
    <t>48</t>
  </si>
  <si>
    <t>4640021067918</t>
  </si>
  <si>
    <t>https://tmbriz.com/img/albi/S3_010001_Post.JPG</t>
  </si>
  <si>
    <t>https://tmbriz.com/img/albi/S3_020002_Post.JPG</t>
  </si>
  <si>
    <t>https://tmbriz.com/downloads/blueprints/Тумба Альби Т8-105 полный комплект цвет.PDF</t>
  </si>
  <si>
    <t>https://tmbriz.com/downloads/blueprints/Тумба Альби Т8-105 полный комплект.PDF</t>
  </si>
  <si>
    <t>https://tmbriz.com/downloads/blueprints/Тумба изометрия  Альби Т8-105 цвет.PDF</t>
  </si>
  <si>
    <t>https://tmbriz.com/img/table/albi/Дуглас_1050e0c6ab.png</t>
  </si>
  <si>
    <t>https://tmbriz.com/img/table/albi/Дуглас _1050.jpg</t>
  </si>
  <si>
    <t>Пенал из ДСП и МДФ Асти п-35 левый</t>
  </si>
  <si>
    <t>Пенал Briz Асти левый 
35 см, белый глянец</t>
  </si>
  <si>
    <t>220 04-00035-00 01 БЕЛ</t>
  </si>
  <si>
    <t>Левая</t>
  </si>
  <si>
    <t>Асти</t>
  </si>
  <si>
    <t>33,3</t>
  </si>
  <si>
    <t>https://tmbriz.com/img/asti/C1_010001_Post.jpg</t>
  </si>
  <si>
    <t>https://tmbriz.com/img/table/asti/Пенал из ДСП и МДФ Асти п-35 левый.png</t>
  </si>
  <si>
    <t>https://tmbriz.com/img/asti/Asti_Interior_04_Post.jpg</t>
  </si>
  <si>
    <t>https://tmbriz.com/img/asti/Asti_Interior_03_Post.jpg</t>
  </si>
  <si>
    <t>https://tmbriz.com/downloads/blueprints/Асти п-35пр полный комплект цвет.PDF</t>
  </si>
  <si>
    <t>https://tmbriz.com/downloads/blueprints/Асти п-35пр полный комплект.PDF</t>
  </si>
  <si>
    <t>Пенал из ДСП и МДФ Асти п-35 правый</t>
  </si>
  <si>
    <t>Пенал Briz Асти правый
35 см, белый глянец</t>
  </si>
  <si>
    <t>220 04-00035-00 02 БЕЛ</t>
  </si>
  <si>
    <t>https://tmbriz.com/img/asti/C2_020002_Post.jpg</t>
  </si>
  <si>
    <t>https://tmbriz.com/img/table/asti/Asti_Interior04_Post.jpg</t>
  </si>
  <si>
    <t>https://tmbriz.com/img/asti/Asti_Interior2_03_Post.jpg</t>
  </si>
  <si>
    <t>Тумба из ДСП и МДФ Асти т8-80 (ум. Эйфория)</t>
  </si>
  <si>
    <t>Тумба под раковину Briz Асти
 80 см, белый глянец</t>
  </si>
  <si>
    <t>220 03-08080-11 00 БЕЛ</t>
  </si>
  <si>
    <t>37,8</t>
  </si>
  <si>
    <t>https://tmbriz.com/img/asti/S2_010001_Post.jpg</t>
  </si>
  <si>
    <t>https://tmbriz.com/img/asti/S2_020002_Post.jpg</t>
  </si>
  <si>
    <t>https://tmbriz.com/img/asti/Asti_Interior_02_Post.jpg</t>
  </si>
  <si>
    <t>https://tmbriz.com/downloads/blueprints/Асти Т8-80 цветСборка сантехники, упаковка .PDF</t>
  </si>
  <si>
    <t>https://tmbriz.com/downloads/blueprints/Асти Т8-80 Сборка сантехники, упаковка .PDF</t>
  </si>
  <si>
    <t>https://tmbriz.com/downloads/blueprints/Тумба изометрия  Асти Т8-80 цвет.PDF</t>
  </si>
  <si>
    <t>https://tmbriz.com/img/table/asti/Эйфория 800.jpg</t>
  </si>
  <si>
    <t>https://tmbriz.com/img/table/asti/Эйфория 80-1018.jpg</t>
  </si>
  <si>
    <t>Тумба из ДСП и МДФ Асти т8-100 (ум. Эйфория)</t>
  </si>
  <si>
    <t>Тумба под раковину Briz Асти 
100 см, белый глянец</t>
  </si>
  <si>
    <t>220 03-08100-11 00 БЕЛ</t>
  </si>
  <si>
    <t>44,9</t>
  </si>
  <si>
    <t>https://tmbriz.com/img/asti/S1_010001_Post.jpg</t>
  </si>
  <si>
    <t>https://tmbriz.com/img/asti/S1_020002_Post.jpg</t>
  </si>
  <si>
    <t>https://tmbriz.com/img/img/asti/Asti_Interior_04_Post.jpg</t>
  </si>
  <si>
    <t>https://tmbriz.com/downloads/blueprints/Асти Т8-100 цвет Сборка сантехники, упаковка .PDF</t>
  </si>
  <si>
    <t>https://tmbriz.com/downloads/blueprints/Асти Т8-100 Сборка сантехники, упаковка .PDF</t>
  </si>
  <si>
    <t>https://tmbriz.com/downloads/blueprints/Тумба изометрия  Асти Т8-100 цвет.PDF</t>
  </si>
  <si>
    <t>https://tmbriz.com/img/table/asti/Эйфория 100.jpg</t>
  </si>
  <si>
    <t>https://tmbriz.com/img/table/asti/Эйфория 100-1019.jpg</t>
  </si>
  <si>
    <t>Тумба консольная из ДСП Берн т18-45 (ум. Фостер)</t>
  </si>
  <si>
    <t>Тумба под раковину Briz Берн 
45 см, дуб Веллингтон</t>
  </si>
  <si>
    <t>238 03-18045-06 00 ВЕЛ</t>
  </si>
  <si>
    <t>Дуб Веллингтон табак</t>
  </si>
  <si>
    <t>2000000021119</t>
  </si>
  <si>
    <t>Серия Берн выполненная в цвете ‒ дуб Веллингтон табак, стильные металлические ручки матового чёрного цвета, интегрированные в фасад, позволяют сделать эксплуатацию мебели более удобной, актуальное цветовое решения и качественная фурнитура делают комплекты мебели Берн единым целым.</t>
  </si>
  <si>
    <t>AKS</t>
  </si>
  <si>
    <t>Берн</t>
  </si>
  <si>
    <t>ЛДСП</t>
  </si>
  <si>
    <t>11,3</t>
  </si>
  <si>
    <t>Фостер</t>
  </si>
  <si>
    <t>https://tmbriz.com/img/bern/S1_01_Post.JPG</t>
  </si>
  <si>
    <t>https://tmbriz.com/img/bern/S1_02_Post.JPG</t>
  </si>
  <si>
    <t>https://tmbriz.com/img/bern/Bern_Interior_06_Post.jpg</t>
  </si>
  <si>
    <t>https://tmbriz.com/downloads/blueprints/Берн Т18-45. Полный цветной комплект.PDF</t>
  </si>
  <si>
    <t>https://tmbriz.com/downloads/blueprints/Берн Т18-45. Полный комплект.PDF</t>
  </si>
  <si>
    <t>https://tmbriz.com/img/table/bern/Фостер 450.png</t>
  </si>
  <si>
    <t>Тумба консольная из ДСП Берн т18-60 (ум. Грэйс)</t>
  </si>
  <si>
    <t>Тумба под раковину Briz Берн
60 см, дуб Веллингтон</t>
  </si>
  <si>
    <t>238 03-18060-15 00 ВЕЛ</t>
  </si>
  <si>
    <t>2000000021126</t>
  </si>
  <si>
    <t>22,9</t>
  </si>
  <si>
    <t>Грэйс</t>
  </si>
  <si>
    <t>https://tmbriz.com/img/bern/S2_01_Post.JPG</t>
  </si>
  <si>
    <t>https://tmbriz.com/img/bern/S2_03_Post.JPG</t>
  </si>
  <si>
    <t>https://tmbriz.com/img/bern/Bern_Interior_04_Post.jpg</t>
  </si>
  <si>
    <t>https://tmbriz.com/img/bern/Bern_Interior_02_Post.jpg</t>
  </si>
  <si>
    <t>https://tmbriz.com/img/bern/Bern_Interior_01_Post.jpg</t>
  </si>
  <si>
    <t>https://tmbriz.com/downloads/blueprints/Берн Т18-60.PDF</t>
  </si>
  <si>
    <t>https://tmbriz.com/img/table/bern/Грейс 60.jpg</t>
  </si>
  <si>
    <t>https://tmbriz.com/img/table/vena/Grace 60 new.pdf</t>
  </si>
  <si>
    <t>Тумба консольная из ДСП Берн т18-70 (ум. Грэйс)</t>
  </si>
  <si>
    <t>Тумба под раковину Briz Берн
70 см, дуб Веллингтон</t>
  </si>
  <si>
    <t>238 03-18070-15 00 ВЕЛ</t>
  </si>
  <si>
    <t>2000000021133</t>
  </si>
  <si>
    <t>24</t>
  </si>
  <si>
    <t>https://tmbriz.com/img/bern/S3_01_Post.JPG</t>
  </si>
  <si>
    <t>https://tmbriz.com/img/bern/S3_03_Post.JPG</t>
  </si>
  <si>
    <t>https://tmbriz.com/downloads/blueprints/Берн Т18-70.PDF</t>
  </si>
  <si>
    <t>https://tmbriz.com/img/table/bern/Грейс 70.jpg</t>
  </si>
  <si>
    <t>https://tmbriz.com/img/table/vena/Grace 70 new.pdf</t>
  </si>
  <si>
    <t>Тумба консольная из ДСП Берн т20-90 (ум. Грэйс)</t>
  </si>
  <si>
    <t>Тумба под раковину Briz Берн
90 см, дуб Веллингтон</t>
  </si>
  <si>
    <t>238-03-20090-15 00 ВЕЛ</t>
  </si>
  <si>
    <t>2000000021140</t>
  </si>
  <si>
    <t>BLUM/AKS</t>
  </si>
  <si>
    <t>33,4</t>
  </si>
  <si>
    <t>https://tmbriz.com/img/bern/S4_01_Post.JPG</t>
  </si>
  <si>
    <t>https://tmbriz.com/img/bern/S4_03_Post.JPG</t>
  </si>
  <si>
    <t>https://tmbriz.com/img/bern/Bern_Interior_05_Post.jpg</t>
  </si>
  <si>
    <t>https://tmbriz.com/downloads/blueprints/Берн Т20-90 полный комплект.PDF</t>
  </si>
  <si>
    <t>https://tmbriz.com/img/table/bern/Грейс 90.jpg</t>
  </si>
  <si>
    <t>https://tmbriz.com/img/table/vena/Grace 90 new.pdf</t>
  </si>
  <si>
    <t>Пенал консольный из ДСП Берн п-35 универсальный</t>
  </si>
  <si>
    <t>Пенал Briz Берн
35 см, дуб Веллингтон</t>
  </si>
  <si>
    <t>238 04-0035-00 00 ВЕЛ</t>
  </si>
  <si>
    <t>2000000021157</t>
  </si>
  <si>
    <t xml:space="preserve">Конструкция пенала позволяет установить пенал так, чтобы дверь открывалась в нужную вам сторону. На пенале установлены петли с механизмом доводчика, обеспечивающее плавное и бесшумное закрытие. </t>
  </si>
  <si>
    <t>27,6</t>
  </si>
  <si>
    <t>https://tmbriz.com/img/bern/C1_01_Post.JPG</t>
  </si>
  <si>
    <t>https://tmbriz.com/img/bern/C1_02_Post.JPG</t>
  </si>
  <si>
    <t>https://tmbriz.com/img/bern/Bern_Interior_03_Post.jpg</t>
  </si>
  <si>
    <t>https://tmbriz.com/downloads/blueprints/Берн п6-35. Полный комплект цветная версия.PDF</t>
  </si>
  <si>
    <t>https://tmbriz.com/downloads/blueprints/Берн п6-35. Полный комплект.PDF</t>
  </si>
  <si>
    <t>Тумба консольная из ДСП Вена т18-60 (ум. Грэйс)</t>
  </si>
  <si>
    <t>Тумба под раковину Briz Вена 
60 см, белый глянец</t>
  </si>
  <si>
    <t>239 03-18060-15 00 БЕЛ</t>
  </si>
  <si>
    <t>Элегантность белоснежного глянца и стильные металлические ручки матового чёрного цвета, интегрированные в фасад. Два выдвижных ящика, оснащены тандемами частичного выдвижения с системой плавного и бесшумного закрывания BLUMOTION фирмы BLUM (Австрия)</t>
  </si>
  <si>
    <t>Вена</t>
  </si>
  <si>
    <t>22,6</t>
  </si>
  <si>
    <t>https://tmbriz.com/img/vena/S2_01_Post.JPG</t>
  </si>
  <si>
    <t>https://tmbriz.com/img/vena/S2_03_Post.JPG</t>
  </si>
  <si>
    <t>https://tmbriz.com/img/vena/Vena_Interior_03_Post.jpg</t>
  </si>
  <si>
    <t>https://tmbriz.com/img/vena/Vena_Interior_02_Post.jpg</t>
  </si>
  <si>
    <t>https://tmbriz.com/downloads/blueprints/Вена Т18-60.PDF</t>
  </si>
  <si>
    <t>https://tmbriz.com/img/table/vena/Грейс 60.jpg</t>
  </si>
  <si>
    <t>Тумба консольная из ДСП Вена т18-70 (ум. Грэйс)</t>
  </si>
  <si>
    <t>Тумба под раковину Briz Вена 
70 см, белый глянец</t>
  </si>
  <si>
    <t>239 03-18070-15 00 БЕЛ</t>
  </si>
  <si>
    <t>https://tmbriz.com/img/vena/S3_01_Post.JPG</t>
  </si>
  <si>
    <t>https://tmbriz.com/img/vena/S3_03_Post.JPG</t>
  </si>
  <si>
    <t>https://tmbriz.com/downloads/blueprints/Вена Т18-70.PDF</t>
  </si>
  <si>
    <t>https://tmbriz.com/img/table/vena/Грейс 70.jpg</t>
  </si>
  <si>
    <t>Тумба консольная из ДСП Вена т20-90 (ум. Грэйс)</t>
  </si>
  <si>
    <t>Тумба под раковину Briz Вена
90 см, белый глянец</t>
  </si>
  <si>
    <t>239 03-20090-15 00 БЕЛ</t>
  </si>
  <si>
    <t xml:space="preserve">Вместительная тумба идеально впишется в современное пространство. Элегантность белоснежного глянца и стильные металлические ручки матового чёрного цвета, интегрированные в фасад. </t>
  </si>
  <si>
    <t>33,1</t>
  </si>
  <si>
    <t>https://tmbriz.com/img/vena/S4_01_Post.JPG</t>
  </si>
  <si>
    <t>https://tmbriz.com/img/vena/S4_03_Post.JPG</t>
  </si>
  <si>
    <t>https://tmbriz.com/img/vena/Vena_Interior_05_Post.jpg</t>
  </si>
  <si>
    <t>https://tmbriz.com/downloads/blueprints/Вена Т20-90 полный комплект.PDF</t>
  </si>
  <si>
    <t>https://tmbriz.com/img/table/vena/Грейс 90.jpg</t>
  </si>
  <si>
    <t>Пенал консольный из ДСП Вена п-35 универсальный</t>
  </si>
  <si>
    <t>Пенал Briz Вена
35 см, белый глянец</t>
  </si>
  <si>
    <t>239 04-0035-00 00 БЕЛ</t>
  </si>
  <si>
    <t>27,3</t>
  </si>
  <si>
    <t>https://tmbriz.com/img/vena/C1_01_Post.JPG</t>
  </si>
  <si>
    <t>https://tmbriz.com/img/vena/C1_02_Post.JPG</t>
  </si>
  <si>
    <t>https://tmbriz.com/img/vena/Vena_Interior_01_Post.jpg</t>
  </si>
  <si>
    <t>https://tmbriz.com/downloads/blueprints/Вена п6-35. Полный комплект цветная версия.PDF</t>
  </si>
  <si>
    <t>https://tmbriz.com/downloads/blueprints/Вена п6-35. Полный комплект.PDF</t>
  </si>
  <si>
    <t>Тумба консольная из ДСП Чикаго т18-45 (ум. Фостер)</t>
  </si>
  <si>
    <t>Тумба под раковину Briz Чикаго
45 см, бетон</t>
  </si>
  <si>
    <t>241 03-18045-06 00 БТН</t>
  </si>
  <si>
    <t xml:space="preserve">Светло -серый </t>
  </si>
  <si>
    <t>2000000021867</t>
  </si>
  <si>
    <t>Серия Чикаго выполненная в цвете ‒ Бетон светло-серый , стильные металлические ручки матового чёрного цвета, интегрированные в фасад, позволяют сделать эксплуатацию мебели более удобной, актуальное цветовое решения и качественная фурнитура делают комплекты мебели Чикаго единым целым.</t>
  </si>
  <si>
    <t>Чикаго</t>
  </si>
  <si>
    <t>https://tmbriz.com/img/chicago/S1_010001_Post.jpg</t>
  </si>
  <si>
    <t>https://tmbriz.com/img/chicago/S1_020000_Post.jpg</t>
  </si>
  <si>
    <t>https://tmbriz.com/img/chicago/Chicago_Interior_05_Post.jpg</t>
  </si>
  <si>
    <t>https://tmbriz.com/img/chicago/S1_030002_Post.jpg</t>
  </si>
  <si>
    <t>https://tmbriz.com/img/chicago/S1_040003_Post.jpg</t>
  </si>
  <si>
    <t>Тумба консольная из ДСП Чикаго т18-60 (ум. Грэйс)</t>
  </si>
  <si>
    <t>Тумба под раковину Briz Чикаго
60 см, бетон</t>
  </si>
  <si>
    <t>241 03-18060-15 00 БТН</t>
  </si>
  <si>
    <t>2000000021874</t>
  </si>
  <si>
    <t>https://tmbriz.com/img/chicago/S2_010001_Post.jpg</t>
  </si>
  <si>
    <t>https://tmbriz.com/img/chicago/S2_030002_Post.jpg</t>
  </si>
  <si>
    <t>https://tmbriz.com/img/chicago/Chicago_Interior_01_Post.jpg</t>
  </si>
  <si>
    <t>https://tmbriz.com/img/chicago/Chicago_Interior_02_Post.jpg</t>
  </si>
  <si>
    <t>https://tmbriz.com/img/chicago/S2_020000_Post.jpg</t>
  </si>
  <si>
    <t>Тумба консольная из ДСП Чикаго т18-70 (ум. Грэйс)</t>
  </si>
  <si>
    <t>Тумба под раковину Briz Чикаго
70 см, бетон</t>
  </si>
  <si>
    <t>241 03 18070-15 00 БТН</t>
  </si>
  <si>
    <t>2000000021881</t>
  </si>
  <si>
    <t>https://tmbriz.com/img/chicago/S3_010001_Post.jpg</t>
  </si>
  <si>
    <t>https://tmbriz.com/img/chicago/S3_030002_Post.jpg</t>
  </si>
  <si>
    <t>https://tmbriz.com/img/chicago/Chicago_Interior_04_Post.jpg</t>
  </si>
  <si>
    <t>https://tmbriz.com/img/chicago/S3_020000_Post.jpg</t>
  </si>
  <si>
    <t>Тумба консольная из ДСП Чикаго т20-90 (ум. Грэйс)</t>
  </si>
  <si>
    <t>Тумба под раковину Briz Чикаго
90 см, бетон</t>
  </si>
  <si>
    <t>241 03 20090-15 00 БТН</t>
  </si>
  <si>
    <t>2000000021898</t>
  </si>
  <si>
    <t>https://tmbriz.com/img/chicago/S4_010001_Post.jpg</t>
  </si>
  <si>
    <t>https://tmbriz.com/img/chicago/S4_020000_Post.jpg</t>
  </si>
  <si>
    <t>https://tmbriz.com/img/chicago/Chicago_Interior_06_Post.jpg</t>
  </si>
  <si>
    <t>https://tmbriz.com/img/chicago/S4_030002_Post.jpg</t>
  </si>
  <si>
    <t>Пенал консольный из ДСП Чикаго п-35 универсальный</t>
  </si>
  <si>
    <t>Пенал Briz Чикаго
35 см, бетон</t>
  </si>
  <si>
    <t>241 04 00035-00 00 БТН</t>
  </si>
  <si>
    <t>2000000021850</t>
  </si>
  <si>
    <t>https://tmbriz.com/img/chicago/C1_010001_Post.jpg</t>
  </si>
  <si>
    <t>https://tmbriz.com/img/chicago/C1_020002_Post.jpg</t>
  </si>
  <si>
    <t>https://tmbriz.com/img/chicago/Chicago_Interior_03_Post.jpg</t>
  </si>
  <si>
    <t>Шкаф навесной зеркальный из ДСП и МДФ Эстель шнз28-80</t>
  </si>
  <si>
    <t>Зеркальный шкаф Briz Эстель 
80 см, белый глянец</t>
  </si>
  <si>
    <t>221 02-28080-00 00 БЕЛ</t>
  </si>
  <si>
    <t>Зеркальный шкаф</t>
  </si>
  <si>
    <t>Белый (матовый)</t>
  </si>
  <si>
    <t>Для зеркального шкафа используется влагостойкое полотно производства AGS Flat Glass Europe "Glaverbel". Зеркальные шкафы дополнительно могут комплектоваться LED светильником Fagus IP44</t>
  </si>
  <si>
    <t>Эстель</t>
  </si>
  <si>
    <t>23,4</t>
  </si>
  <si>
    <t>https://tmbriz.com/img/estel/Cab2_02_Post.JPG</t>
  </si>
  <si>
    <t>https://tmbriz.com/img/estel/Cab2_01_Post.JPG</t>
  </si>
  <si>
    <t>https://tmbriz.com/img/estel/Estel_Interior_01_Post.jpg</t>
  </si>
  <si>
    <t>https://tmbriz.com/img/estel/Estel_Interior_03_Post.jpg</t>
  </si>
  <si>
    <t>чертеж</t>
  </si>
  <si>
    <t>Шкаф навесной зеркальный из ДСП и МДФ Эстель шнз28-100</t>
  </si>
  <si>
    <t>Зеркальный шкаф  Briz Эстель 
100 см, белый глянец</t>
  </si>
  <si>
    <t>221 02-28100-00 00 БЕЛ</t>
  </si>
  <si>
    <t>29,2</t>
  </si>
  <si>
    <t>https://tmbriz.com/img/estel/Cab1_01_Post.JPG</t>
  </si>
  <si>
    <t>https://tmbriz.com/img/estel/Cab1_02_Post.JPG</t>
  </si>
  <si>
    <t>https://tmbriz.com/downloads/blueprints/ШНЗ Эстель 28-100. Полный комплект цвет.PDF</t>
  </si>
  <si>
    <t>https://tmbriz.com/downloads/blueprints/ШНЗ Эстель 28-100. Полный комплект.PDF</t>
  </si>
  <si>
    <t>Пенал из ДСП и МДФ Эстель п-35 левый</t>
  </si>
  <si>
    <t>Пенал Briz Эстель левый 
35 см, белый глянец</t>
  </si>
  <si>
    <t>221 04-00035-00 01 БЕЛ</t>
  </si>
  <si>
    <t>https://tmbriz.com/downloads/blueprints/Пенал эстель полный комплект цвет.PDF</t>
  </si>
  <si>
    <t>https://tmbriz.com/downloads/blueprints/Пенал эстель полный комплект.PDF</t>
  </si>
  <si>
    <t>Пенал из ДСП и МДФ Эстель п-35 правый</t>
  </si>
  <si>
    <t>Пенал Briz Эстель правый 
35 см, белый глянец</t>
  </si>
  <si>
    <t>221 04-00035-00 02 БЕЛ</t>
  </si>
  <si>
    <t>https://tmbriz.com/img/estel/C1_01_Post.JPG</t>
  </si>
  <si>
    <t>https://tmbriz.com/img/estel/C2_02_Post.JPG</t>
  </si>
  <si>
    <t>https://tmbriz.com/img/estel/Estel_Interior_03_Post (1).jpg</t>
  </si>
  <si>
    <t>Тумба из ДСП и МДФ Эстель т8-80 (ум. Гармония)</t>
  </si>
  <si>
    <t>Тумба под раковину Briz Эстель 
80 см, белый глянец</t>
  </si>
  <si>
    <t>221 03-08080-12 00 БЕЛ</t>
  </si>
  <si>
    <t>35,3</t>
  </si>
  <si>
    <t>Гармония</t>
  </si>
  <si>
    <t>19,8</t>
  </si>
  <si>
    <t>640207</t>
  </si>
  <si>
    <t>https://tmbriz.com/img/estel/S2_01_Post.JPG</t>
  </si>
  <si>
    <t>https://tmbriz.com/img/estel/S2_02_Post.JPG</t>
  </si>
  <si>
    <t>https://tmbriz.com/img/estel/Estel_Interior_02_Post.jpg</t>
  </si>
  <si>
    <t>https://tmbriz.com/downloads/blueprints/Тумба Эстель Т8-80. Полный комплект цвет.PDF</t>
  </si>
  <si>
    <t>https://tmbriz.com/downloads/blueprints/Тумба Эстель Т8-80. Полный комплект.PDF</t>
  </si>
  <si>
    <t>Тумба из ДСП и МДФ Эстель т8-100 (ум. Гармония)</t>
  </si>
  <si>
    <t>Тумба под раковину Briz Эстель 100 см, белый глянец</t>
  </si>
  <si>
    <t>221 03-08100-12 00 БЕЛ</t>
  </si>
  <si>
    <t>41,5</t>
  </si>
  <si>
    <t>22,1</t>
  </si>
  <si>
    <t>0,115</t>
  </si>
  <si>
    <t>641259</t>
  </si>
  <si>
    <t>https://tmbriz.com/img/estel/S1_01_Post.JPG</t>
  </si>
  <si>
    <t>https://tmbriz.com/img/estel/S1_02_Post.JPG</t>
  </si>
  <si>
    <t>https://tmbriz.com/downloads/blueprints/Тумба Эстель Т8-100. Полный комплект цвет.PDF</t>
  </si>
  <si>
    <t>https://tmbriz.com/downloads/blueprints/Тумба Эстель Т8-100. Полный комплект.PDF</t>
  </si>
  <si>
    <t>Панель декоративная зеркальная из ДСП Сити пдз 10-60</t>
  </si>
  <si>
    <t>Зеркало Briz Сити 60 см</t>
  </si>
  <si>
    <t>232 01-10060-00 00 БЕЛ</t>
  </si>
  <si>
    <t>Панель зеркальная</t>
  </si>
  <si>
    <t>Панель зеркальная с встоенным LED светильником. Используется влагостойкое зеркальное  полотно производства AGS Flat Glass Europe "Glaverbel"</t>
  </si>
  <si>
    <t>Сити</t>
  </si>
  <si>
    <t>10,9</t>
  </si>
  <si>
    <t>https://tmbriz.com/img/city/Sity_Mirror_600001_Post.JPG</t>
  </si>
  <si>
    <t>https://tmbriz.com/img/city/Sity_Interior_090000_Post.jpg</t>
  </si>
  <si>
    <t>https://tmbriz.com/img/city/Sity_Interior_080000_Post.jpg</t>
  </si>
  <si>
    <t>https://tmbriz.com/downloads/blueprints/Сити ПДЗ10-60 Полный комплект цвет.PDF</t>
  </si>
  <si>
    <t>https://tmbriz.com/downloads/blueprints/Сити ПДЗ10-60 Полный комплект.PDF</t>
  </si>
  <si>
    <t>Панель декоративная зеркальная из ДСП Сити пдз 10-80</t>
  </si>
  <si>
    <t>Зеркало Briz Сити 80 см</t>
  </si>
  <si>
    <t>232 01-10080-00 00 БЕЛ</t>
  </si>
  <si>
    <t>15</t>
  </si>
  <si>
    <t>https://tmbriz.com/img/city/Sity_Mirror_800001_Post.JPG</t>
  </si>
  <si>
    <t>https://tmbriz.com/img/city/Sity_Interior_070000_Post.jpg</t>
  </si>
  <si>
    <t>https://tmbriz.com/img/city/Sity_Interior_060000_Post.jpg</t>
  </si>
  <si>
    <t>https://tmbriz.com/downloads/blueprints/Сити ПДЗ10-80 Полный комплект цвет.PDF</t>
  </si>
  <si>
    <t>https://tmbriz.com/downloads/blueprints/Сити ПДЗ10-80 Полный комплект.PDF</t>
  </si>
  <si>
    <t>Шкаф навесной зеркальный из ДСП Сити шнз28-80</t>
  </si>
  <si>
    <t>Зеркальный шкаф Briz Сити 80 см, белый глянец</t>
  </si>
  <si>
    <t>232 02-28080-00 00 БЕЛ</t>
  </si>
  <si>
    <t>Для зеркального шкафа используется влагостойкое полотно производства AGS Flat Glass Europe "Glaverbel". Зеркальные шкаф комплектуется LED светильником</t>
  </si>
  <si>
    <t>25</t>
  </si>
  <si>
    <t>https://tmbriz.com/img/city/Sity_Cabinet_010001_Post.JPG</t>
  </si>
  <si>
    <t>https://tmbriz.com/img/city/Sity_Cabinet_020000_Post.JPG</t>
  </si>
  <si>
    <t>https://tmbriz.com/img/city/Sity_Interior_050000_Post.jpg</t>
  </si>
  <si>
    <t>https://tmbriz.com/img/city/Sity_Interior_040003_Post.jpg</t>
  </si>
  <si>
    <t>https://tmbriz.com/downloads/blueprints/ШНЗ Сити 28-80. Полный комплект цвет.PDF</t>
  </si>
  <si>
    <t>https://tmbriz.com/downloads/blueprints/ШНЗ Сити 28-80. Полный комплект.PDF</t>
  </si>
  <si>
    <t>Пенал консольный из ДСП и МДФ Сити п6-35 левый</t>
  </si>
  <si>
    <t>Пенал Briz Сити 
левый 35 см, белый глянец</t>
  </si>
  <si>
    <t>232 04-06035-00 01 БЕЛ</t>
  </si>
  <si>
    <t>26,1</t>
  </si>
  <si>
    <t>https://tmbriz.com/img/city/Sity_Cupboard_010001_Post.JPG</t>
  </si>
  <si>
    <t>https://tmbriz.com/img/table/city/Пенал консольный из ДСП и МДФ Сити п6-35 левый.PNG</t>
  </si>
  <si>
    <t>https://tmbriz.com/img/city/Sity_Interior_010000_Post.jpg</t>
  </si>
  <si>
    <t>https://tmbriz.com/img/city/Sity_Interior_030002_Post.jpg</t>
  </si>
  <si>
    <t>https://tmbriz.com/downloads/blueprints/Пенал Сити п6-35л полный комплект цвет.PDF</t>
  </si>
  <si>
    <t>https://tmbriz.com/downloads/blueprints/Пенал Сити п6-35л полный комплект.PDF</t>
  </si>
  <si>
    <t>Пенал консольный из ДСП и МДФ Сити п6-35 правый</t>
  </si>
  <si>
    <t>Пенал Briz Сити  
правый 35 см, белый глянец</t>
  </si>
  <si>
    <t>232 04-06035-00 02 БЕЛ</t>
  </si>
  <si>
    <t>https://tmbriz.com/img/city/Sity_Cupboard_020002_Post.JPG</t>
  </si>
  <si>
    <t>https://tmbriz.com/img/city/Sity_Interior_030002_Post (1).jpg</t>
  </si>
  <si>
    <t>https://tmbriz.com/downloads/blueprints/Пенал Сити п6-35пр полный комплект цвет.PDF</t>
  </si>
  <si>
    <t>https://tmbriz.com/downloads/blueprints/Пенал Сити п6-35пр полный комплект.PDF</t>
  </si>
  <si>
    <t>Тумба консольная из ДСП и МДФ Сити т18-50 (ум. Фостер)</t>
  </si>
  <si>
    <t>Тумба под раковину Briz Сити 
50 см, белый глянец</t>
  </si>
  <si>
    <t>232 03-18050-09 00 БЕЛ</t>
  </si>
  <si>
    <t>Один выдвежной ящик, оснащен тандемами частичного выдвижения с системой плавного и бесшумного закрывания BLUMOTION фирмы BLUM (Австрия)</t>
  </si>
  <si>
    <t>18,6</t>
  </si>
  <si>
    <t>4630055557578</t>
  </si>
  <si>
    <t>https://tmbriz.com/img/city/Sity_Stand_50_010001_Post.JPG</t>
  </si>
  <si>
    <t>https://tmbriz.com/img/city/Sity_Stand_50_020002_Post.JPG</t>
  </si>
  <si>
    <t>https://tmbriz.com/downloads/blueprints/Тумба Сити Т18-50 Сантехника, упаковка цвет.PDF</t>
  </si>
  <si>
    <t>https://tmbriz.com/downloads/blueprints/Тумба Сити Т18-50 Сантехника, упаковка.PDF</t>
  </si>
  <si>
    <t>https://tmbriz.com/img/table/city/Фостер 500.png</t>
  </si>
  <si>
    <t>https://tmbriz.com/img/table/city/Фостер 500d.jpg</t>
  </si>
  <si>
    <t>Тумба консольная из ДСП и МДФ Сити т18-60 (ум. Фостер)</t>
  </si>
  <si>
    <t>Тумба под раковину Briz Сити 
60 см, белый глянец</t>
  </si>
  <si>
    <t>232 03-18060-09 00 БЕЛ</t>
  </si>
  <si>
    <t>25,4</t>
  </si>
  <si>
    <t>0,054</t>
  </si>
  <si>
    <t>4640021060773</t>
  </si>
  <si>
    <t>https://tmbriz.com/img/city/Sity_Stand_60_010001_Post.JPG</t>
  </si>
  <si>
    <t>https://tmbriz.com/img/city/Sity_Stand_60_020002_Post.JPG</t>
  </si>
  <si>
    <t>https://tmbriz.com/img/city/Sity_Interior_020001_Post.jpg</t>
  </si>
  <si>
    <t>https://tmbriz.com/downloads/blueprints/СИТИ т18-60. Сантехника. Упаковка цвет (1).PDF</t>
  </si>
  <si>
    <t>https://tmbriz.com/downloads/blueprints/СИТИ т18-60. Сантехника. Упаковка.PDF</t>
  </si>
  <si>
    <t>https://tmbriz.com/img/table/city/Фостер 600.png</t>
  </si>
  <si>
    <t>https://tmbriz.com/img/table/city/Фостер 600.jpg</t>
  </si>
  <si>
    <t>Тумба консольная из ДСП и МДФ Сити т18-70 (ум. Фостер)</t>
  </si>
  <si>
    <t>Тумба под раковину Briz Сити 
70 см, белый глянец</t>
  </si>
  <si>
    <t>232 03-18070-09 00 БЕЛ</t>
  </si>
  <si>
    <t>28,3</t>
  </si>
  <si>
    <t>17,5</t>
  </si>
  <si>
    <t>0,069</t>
  </si>
  <si>
    <t>4620008197746</t>
  </si>
  <si>
    <t>https://tmbriz.com/img/city/Sity_Stand_70_010001_Post.JPG</t>
  </si>
  <si>
    <t>https://tmbriz.com/img/city/Sity_Stand_70_020002_Post.JPG</t>
  </si>
  <si>
    <t>https://tmbriz.com/downloads/blueprints/СИТИ т18-70. Сантехника. Упаковка цвет (1).PDF</t>
  </si>
  <si>
    <t>https://tmbriz.com/downloads/blueprints/СИТИ т18-70. Сантехника. Упаковка.PDF</t>
  </si>
  <si>
    <t>https://tmbriz.com/img/table/city/Фостер 700.png</t>
  </si>
  <si>
    <t>https://tmbriz.com/img/table/city/Фостер 700.jpg</t>
  </si>
  <si>
    <t>Тумба консольная из ДСП и МДФ Сити т18-80 (ум. Фостер)</t>
  </si>
  <si>
    <t>Тумба под раковину Briz Сити 
80 см, белый глянец</t>
  </si>
  <si>
    <t>232 03-18080-09 00 БЕЛ</t>
  </si>
  <si>
    <t>21,5</t>
  </si>
  <si>
    <t>0,081</t>
  </si>
  <si>
    <t>4640021064733</t>
  </si>
  <si>
    <t>https://tmbriz.com/img/city/Sity_Stand_80_010001_Post.JPG</t>
  </si>
  <si>
    <t>https://tmbriz.com/img/city/Sity_Stand_80_020002_Post.JPG</t>
  </si>
  <si>
    <t>https://tmbriz.com/downloads/blueprints/СИТИ т18-80. Сантехника. Упаковка цвет.PDF</t>
  </si>
  <si>
    <t>https://tmbriz.com/downloads/blueprints/СИТИ т18-80. Сантехника. Упаковка.PDF</t>
  </si>
  <si>
    <t>https://tmbriz.com/img/table/city/Фостер 800a.png</t>
  </si>
  <si>
    <t>https://tmbriz.com/img/table/city/Фостер 800.jpg</t>
  </si>
  <si>
    <t>Шкаф навесной зеркальный из ДСП Милана шнз28-65</t>
  </si>
  <si>
    <t>Зеркальный шкаф Briz Милана 
65 см, белый глянец</t>
  </si>
  <si>
    <t>226 02-28065-00 00 БЕЛ</t>
  </si>
  <si>
    <t>Милана</t>
  </si>
  <si>
    <t>20</t>
  </si>
  <si>
    <t>https://tmbriz.com/img/milana/Cab1_010001_Post.JPG</t>
  </si>
  <si>
    <t>https://tmbriz.com/img/milana/Cab1_020004_Post.JPG</t>
  </si>
  <si>
    <t>https://tmbriz.com/img/milana/Milana_Interior_05_Post.jpg</t>
  </si>
  <si>
    <t>https://tmbriz.com/img/milana/Milana_Interior_03_Post.jpg</t>
  </si>
  <si>
    <t>https://tmbriz.com/downloads/blueprints/ШНЗ Милана 28-65 Полный комплект цвет.PDF</t>
  </si>
  <si>
    <t>https://tmbriz.com/downloads/blueprints/ШНЗ Милана 28-65 Полный комплект.PDF</t>
  </si>
  <si>
    <t>Шкаф навесной зеркальный из ДСП Милана шнз28-80</t>
  </si>
  <si>
    <t>Зеркальный шкаф Briz Милана 
80 см, белый глянец</t>
  </si>
  <si>
    <t>226 02-28080-00 00 БЕЛ</t>
  </si>
  <si>
    <t>24,5</t>
  </si>
  <si>
    <t>https://tmbriz.com/img/milana/Cab2_010001_Post.JPG</t>
  </si>
  <si>
    <t>https://tmbriz.com/img/milana/Cab2_020004_Post.JPG</t>
  </si>
  <si>
    <t>https://tmbriz.com/img/milana/Milana_Interior_04_Post.jpg</t>
  </si>
  <si>
    <t>https://tmbriz.com/img/milana/Milana_Interior_02_Post.jpg</t>
  </si>
  <si>
    <t>https://tmbriz.com/downloads/blueprints/ШНЗ Милана 28-80 Полный комплект цвет.PDF</t>
  </si>
  <si>
    <t>https://tmbriz.com/downloads/blueprints/ШНЗ Милана 28-80 Полный комплект.PDF</t>
  </si>
  <si>
    <t>Шкаф навесной зеркальный из ДСП Милана шнз28-100</t>
  </si>
  <si>
    <t>Зеркальный шкаф Briz Милана
 100 см, белый глянец</t>
  </si>
  <si>
    <t>226 02-28100-00 00 БЕЛ</t>
  </si>
  <si>
    <t>https://tmbriz.com/img/milana/Cab3_010001_Post.JPG</t>
  </si>
  <si>
    <t>https://tmbriz.com/img/milana/Cab3_020004_Post.JPG</t>
  </si>
  <si>
    <t>https://tmbriz.com/downloads/blueprints/ШНЗ Милана 28-100 Полный комплект цвет.PDF</t>
  </si>
  <si>
    <t>https://tmbriz.com/downloads/blueprints/ШНЗ Милана 28-100 Полный комплект.PDF</t>
  </si>
  <si>
    <t>Пенал из ДСП и МДФ Милана п-35 левый</t>
  </si>
  <si>
    <t>Пенал Briz Милана левый 
35 см, белый глянец</t>
  </si>
  <si>
    <t>226 04-00035-00 01 БЕЛ</t>
  </si>
  <si>
    <t>43,6</t>
  </si>
  <si>
    <t>https://tmbriz.com/img/milana/C1_01_Post.JPG</t>
  </si>
  <si>
    <t>https://tmbriz.com/img/table/milana/Пенал из ДСП и МДФ Милана п-35 левый.PNG</t>
  </si>
  <si>
    <t>https://tmbriz.com/img/milana/Milana_Interior_01_Post.jpg</t>
  </si>
  <si>
    <t>https://tmbriz.com/downloads/blueprints/Пенал Милана п-35 полный комплект цвет.PDF</t>
  </si>
  <si>
    <t>https://tmbriz.com/downloads/blueprints/Пенал Милана п-35 полный комплект.PDF</t>
  </si>
  <si>
    <t>Пенал из ДСП и МДФ Милана п-35 правый</t>
  </si>
  <si>
    <t>Пенал Briz Милана правый 
35 см, белый глянец</t>
  </si>
  <si>
    <t>226 04-00035-00 02 БЕЛ</t>
  </si>
  <si>
    <t>https://tmbriz.com/img/milana/C2_02_Post.JPG</t>
  </si>
  <si>
    <t>https://tmbriz.com/img/table/milana/Milana_Interior_01_Post.jpg</t>
  </si>
  <si>
    <t>https://tmbriz.com/img/milana/Milana_Interior_03_Post (1).jpg</t>
  </si>
  <si>
    <t>Тумба из ДСП и МДФ Милана т8-60 (ум.Фостер)</t>
  </si>
  <si>
    <t>Тумба под раковину Briz Милана 60 см, белый глянец</t>
  </si>
  <si>
    <t>226 03-08060-06 00 БЕЛ</t>
  </si>
  <si>
    <t>36,1</t>
  </si>
  <si>
    <t>13,70</t>
  </si>
  <si>
    <t>https://tmbriz.com/img/milana/S4_01_Post.JPG</t>
  </si>
  <si>
    <t>https://tmbriz.com/img/milana/S4_02_Post.JPG</t>
  </si>
  <si>
    <t>https://tmbriz.com/img/table/milana/Милана 2.png</t>
  </si>
  <si>
    <t>https://tmbriz.com/downloads/blueprints/Милана т8-60. Сантехника. Упаковка цвет.PDF</t>
  </si>
  <si>
    <t>https://tmbriz.com/downloads/blueprints/Милана т8-60. Сантехника. Упаковка.PDF</t>
  </si>
  <si>
    <t>https://tmbriz.com/img/table/milana/Фостер 600.png</t>
  </si>
  <si>
    <t>https://tmbriz.com/img/table/milana/Фостер 600.jpg</t>
  </si>
  <si>
    <t>Тумба из ДСП и МДФ Милана т8-70 (ум.Фостер)</t>
  </si>
  <si>
    <t>Тумба под раковину Briz Милана 70 см, белый глянец</t>
  </si>
  <si>
    <t>226 03-08070-06 00 БЕЛ</t>
  </si>
  <si>
    <t>36,7</t>
  </si>
  <si>
    <t>https://tmbriz.com/img/milana/S3_01_Post.JPG</t>
  </si>
  <si>
    <t>https://tmbriz.com/img/milana/S3_02_Post.JPG</t>
  </si>
  <si>
    <t>https://tmbriz.com/downloads/blueprints/Милана т8-70. Сантехника. Упаковка цвет.PDF</t>
  </si>
  <si>
    <t>https://tmbriz.com/downloads/blueprints/Милана т8-70. Сантехника. Упаковка.PDF</t>
  </si>
  <si>
    <t>https://tmbriz.com/img/table/milana/Фостер 700.png</t>
  </si>
  <si>
    <t>https://tmbriz.com/img/table/milana/Фостер 700.jpg</t>
  </si>
  <si>
    <t>Тумба из ДСП и МДФ Милана т8-80 (ум.Фостер)</t>
  </si>
  <si>
    <t>Тумба под раковину Briz Милана 80 см, белый глянец</t>
  </si>
  <si>
    <t>226 03-08080-06 00 БЕЛ</t>
  </si>
  <si>
    <t>42,6</t>
  </si>
  <si>
    <t>https://tmbriz.com/img/milana/S2_01_Post.JPG</t>
  </si>
  <si>
    <t>https://tmbriz.com/img/milana/S2_02_Post.JPG</t>
  </si>
  <si>
    <t>https://tmbriz.com/downloads/blueprints/Милана т8-80. Сантехника. Упаковка цвет.PDF</t>
  </si>
  <si>
    <t>https://tmbriz.com/downloads/blueprints/Милана т8-80. Сантехника. Упаковка.PDF</t>
  </si>
  <si>
    <t>https://tmbriz.com/img/table/milana/Фостер 800a.png</t>
  </si>
  <si>
    <t>https://tmbriz.com/img/table/milana/Фостер 800.jpg</t>
  </si>
  <si>
    <t>Тумба из ДСП и МДФ Милана т8-100 (ум. Фостер)</t>
  </si>
  <si>
    <t>Тумба под раковину Briz Милана 100 см, белый глянец</t>
  </si>
  <si>
    <t>226 03-08100-06 00 БЕЛ</t>
  </si>
  <si>
    <t>49,4</t>
  </si>
  <si>
    <t>25,7</t>
  </si>
  <si>
    <t>0,102</t>
  </si>
  <si>
    <t>4640021065204</t>
  </si>
  <si>
    <t>https://tmbriz.com/img/milana/S1_01_Post.JPG</t>
  </si>
  <si>
    <t>https://tmbriz.com/img/milana/S1_02_Post.JPG</t>
  </si>
  <si>
    <t>https://tmbriz.com/downloads/blueprints/Милана т8-100. Сантехника. Упаковка ЦВЕТ.PDF</t>
  </si>
  <si>
    <t>https://tmbriz.com/downloads/blueprints/Милана т8-100. Сантехника. Упаковка.PDF</t>
  </si>
  <si>
    <t>https://tmbriz.com/img/table/milana/Фостер 1000.png</t>
  </si>
  <si>
    <t>https://tmbriz.com/img/table/milana/Фостер 1000.jpg</t>
  </si>
  <si>
    <t>Шкаф навесной зеркальный из ДСП Валенсия шнз28-65</t>
  </si>
  <si>
    <t>Зеркальный шкаф Briz Валенсия 65 см, белый глянец</t>
  </si>
  <si>
    <t>224 02-28065-00 00 БЕЛ</t>
  </si>
  <si>
    <t>Валенсия</t>
  </si>
  <si>
    <t>https://tmbriz.com/img/valencia/Cab1_02_Post.JPG</t>
  </si>
  <si>
    <t>https://tmbriz.com/img/valencia/Cab1_01_Post.JPG</t>
  </si>
  <si>
    <t>https://tmbriz.com/img/valencia/Valensia_Interior_040000_Post.jpg</t>
  </si>
  <si>
    <t>https://tmbriz.com/img/valencia/Valensia_Interior_020001_Post.jpg</t>
  </si>
  <si>
    <t>https://tmbriz.com/downloads/blueprints/ШНЗ Валенсия 28-65 Полный комплект цвет.PDF</t>
  </si>
  <si>
    <t>https://tmbriz.com/downloads/blueprints/ШНЗ Валенсия 28-65 Полный комплект.PDF</t>
  </si>
  <si>
    <t>Шкаф навесной зеркальный из ДСП Валенсия шнз28-80</t>
  </si>
  <si>
    <t>Зеркальный шкаф Briz Валенсия 80 см, белый глянец</t>
  </si>
  <si>
    <t>224 02-28080-00 00 БЕЛ</t>
  </si>
  <si>
    <t>https://tmbriz.com/img/valencia/Cab2_02_Post.JPG</t>
  </si>
  <si>
    <t>https://tmbriz.com/img/valencia/Cab2_01_Post.JPG</t>
  </si>
  <si>
    <t>https://tmbriz.com/downloads/blueprints/ШНЗ Валенсия 28-80. Полный комплект цвет.PDF</t>
  </si>
  <si>
    <t>https://tmbriz.com/downloads/blueprints/ШНЗ Валенсия 28-80. Полный комплект.PDF</t>
  </si>
  <si>
    <t>Шкаф навесной зеркальный из ДСП Валенсия шнз28-100</t>
  </si>
  <si>
    <t>Зеркальный шкаф Briz Валенсия 
100 см, белый глянец</t>
  </si>
  <si>
    <t>224 02-28100-00 00 БЕЛ</t>
  </si>
  <si>
    <t>https://tmbriz.com/img/valencia/Cab3_02_Post.JPG</t>
  </si>
  <si>
    <t>https://tmbriz.com/img/valencia/Cab3_01_Post.JPG</t>
  </si>
  <si>
    <t>https://tmbriz.com/img/valencia/Valensia_Interior_050000_Post.jpg</t>
  </si>
  <si>
    <t>https://tmbriz.com/downloads/blueprints/ШНЗ Валенсия 28-100. Полный комплект цвет.PDF</t>
  </si>
  <si>
    <t>https://tmbriz.com/downloads/blueprints/ШНЗ Валенсия 28-100. Полный комплект.PDF</t>
  </si>
  <si>
    <t>Пенал из ДСП и МДФ Валенсия п-35 правый</t>
  </si>
  <si>
    <t>Пенал Briz Валенсия правый 
35 см, белый глянец</t>
  </si>
  <si>
    <t>224 04-00035-00 02 БЕЛ</t>
  </si>
  <si>
    <t>32,1</t>
  </si>
  <si>
    <t>https://tmbriz.com/img/valencia/C1_01_Post.JPG</t>
  </si>
  <si>
    <t>https://tmbriz.com/img/valencia/C2_02_Post.JPG</t>
  </si>
  <si>
    <t>https://tmbriz.com/img/valencia/Valensia_Interior_010000_Post.jpg</t>
  </si>
  <si>
    <t>https://tmbriz.com/img/valencia/Valensia_Interior_030002_Post.jpg</t>
  </si>
  <si>
    <t>https://tmbriz.com/downloads/blueprints/Пенал Валенсия п-35пр. полный комплект цвет.PDF</t>
  </si>
  <si>
    <t>https://tmbriz.com/downloads/blueprints/Пенал Валенсия п-35пр. полный комплект.PDF</t>
  </si>
  <si>
    <t>Тумба консольная из ДСП и МДФ Валенсия т18-60 (ум. Эйфория)</t>
  </si>
  <si>
    <t>Тумба под раковину Briz Валенсия 60 см,  белый глянец</t>
  </si>
  <si>
    <t>224 03-18060-11 00 БЕЛ</t>
  </si>
  <si>
    <t>14,2</t>
  </si>
  <si>
    <t>0,064</t>
  </si>
  <si>
    <t>640344</t>
  </si>
  <si>
    <t>https://tmbriz.com/img/valencia/S1_01_Post.JPG</t>
  </si>
  <si>
    <t>https://tmbriz.com/img/valencia/S1_02_Post.JPG</t>
  </si>
  <si>
    <t>https://tmbriz.com/img/valencia/Valensia_Interior_060000_Post.jpg</t>
  </si>
  <si>
    <t>https://tmbriz.com/downloads/blueprints/Тумба Валенсия Т18-60. Полный комплект цвет.PDF</t>
  </si>
  <si>
    <t>https://tmbriz.com/downloads/blueprints/Тумба Валенсия Т18-60. Полный комплект.PDF</t>
  </si>
  <si>
    <t>Тумба из ДСП и МДФ Валенсия т8-80 (ум. Эйфория)</t>
  </si>
  <si>
    <t>Тумба под раковину Briz Валенсия 80 см, белый глянец</t>
  </si>
  <si>
    <t>224 03-08080-11 00 БЕЛ</t>
  </si>
  <si>
    <t>33,9</t>
  </si>
  <si>
    <t>https://tmbriz.com/img/valencia/S2_01_Post.JPG</t>
  </si>
  <si>
    <t>https://tmbriz.com/img/valencia/S2_02_Post.JPG</t>
  </si>
  <si>
    <t>https://tmbriz.com/downloads/blueprints/Тумба Валенсия Т8-80. Полный комплект ЦВЕТ.PDF</t>
  </si>
  <si>
    <t>https://tmbriz.com/downloads/blueprints/Тумба Валенсия Т8-80. Полный комплект.PDF</t>
  </si>
  <si>
    <t>https://tmbriz.com/downloads/blueprints/Тумба изометрия  Валенсия Т8-80 цвет.PDF</t>
  </si>
  <si>
    <t>Тумба из ДСП и МДФ Валенсия т8-100 (ум. Эйфория)</t>
  </si>
  <si>
    <t>Тумба под раковину Briz Валенсия 100 см, белый глянец</t>
  </si>
  <si>
    <t>224 03-08100-11 00 БЕЛ</t>
  </si>
  <si>
    <t>43,1</t>
  </si>
  <si>
    <t>https://tmbriz.com/img/valencia/S3_01_Post.JPG</t>
  </si>
  <si>
    <t>https://tmbriz.com/img/valencia/S3_02_Post.JPG</t>
  </si>
  <si>
    <t>https://tmbriz.com/downloads/blueprints/Тумба Валенсия Т8-100. Полный комплект цвет.PDF</t>
  </si>
  <si>
    <t>https://tmbriz.com/downloads/blueprints/Тумба Валенсия Т8-100. Полный комплект.PDF</t>
  </si>
  <si>
    <t>https://tmbriz.com/downloads/blueprints/Тумба изометрия  Валенсия Т8-100 цвет.PDF</t>
  </si>
  <si>
    <t>Пенал из ДСП и МДФ Элен классик п-35 левый</t>
  </si>
  <si>
    <t>Пенал Briz Элен классик 
левый 35 см, белый глянец</t>
  </si>
  <si>
    <t>227 04-00035-00 01 БЕЛ</t>
  </si>
  <si>
    <t>Элен Классик</t>
  </si>
  <si>
    <t>31,2</t>
  </si>
  <si>
    <t>https://tmbriz.com/img/elen/C1_01_Post.JPG</t>
  </si>
  <si>
    <t>https://tmbriz.com/img/table/elen/Пенал из ДСП и МДФ Элен классик п-35 левый.png</t>
  </si>
  <si>
    <t>https://tmbriz.com/img/elen/Elen_Interior_01_Post.jpg</t>
  </si>
  <si>
    <t>https://tmbriz.com/img/elen/Elen_Interior_03_Post.jpg</t>
  </si>
  <si>
    <t>https://tmbriz.com/img/table/elen/Элен 70-80 инт.jpg</t>
  </si>
  <si>
    <t>https://tmbriz.com/downloads/blueprints/Пенал элен полный комплект цвет.PDF</t>
  </si>
  <si>
    <t>https://tmbriz.com/downloads/blueprints/Пенал элен полный комплект.PDF</t>
  </si>
  <si>
    <t>Пенал из ДСП и МДФ Элен классик п-35 правый</t>
  </si>
  <si>
    <t>Пенал Briz Элен классик 
правый 35 см, белый глянец</t>
  </si>
  <si>
    <t>227 04-00035-00 02 БЕЛ</t>
  </si>
  <si>
    <t>https://tmbriz.com/img/elen/C2_02_Post.JPG</t>
  </si>
  <si>
    <t>https://tmbriz.com/img/elen/Elen_Interior_03_Post (1).jpg</t>
  </si>
  <si>
    <t>Тумба из ДСП и МДФ Элен классик т8-70 (ум.Фостер)</t>
  </si>
  <si>
    <t>Тумба под раковину Briz Элен классик 70 см, белый глянец</t>
  </si>
  <si>
    <t>227 03-08070-06 00 БЕЛ</t>
  </si>
  <si>
    <t>33,8</t>
  </si>
  <si>
    <t>https://tmbriz.com/img/elen/S3_01_Post.JPG</t>
  </si>
  <si>
    <t>https://tmbriz.com/img/elen/S3_02_Post.JPG</t>
  </si>
  <si>
    <t>https://tmbriz.com/img/elen/Elen_Interior_04_Post.jpg</t>
  </si>
  <si>
    <t>https://tmbriz.com/img/elen/Elen_Interior_02_Post.jpg</t>
  </si>
  <si>
    <t>https://tmbriz.com/downloads/blueprints/Тумба Элен Т8-70. Полный комплект цвет.PDF</t>
  </si>
  <si>
    <t>https://tmbriz.com/downloads/blueprints/Тумба Элен Т8-70. Полный комплект.PDF</t>
  </si>
  <si>
    <t>https://tmbriz.com/img/table/elen/Фостер 700.png</t>
  </si>
  <si>
    <t>https://tmbriz.com/img/table/elen/Фостер 700.jpg</t>
  </si>
  <si>
    <t>Тумба из ДСП и МДФ Элен классик т8-80 (ум.Фостер)</t>
  </si>
  <si>
    <t>Тумба под раковину Briz Элен классик 80 см, белый глянец</t>
  </si>
  <si>
    <t>227 03-08080-06 00 БЕЛ</t>
  </si>
  <si>
    <t>36,2</t>
  </si>
  <si>
    <t>https://tmbriz.com/img/elen/S2_01_Post.JPG</t>
  </si>
  <si>
    <t>https://tmbriz.com/img/elen/S2_02_Post.JPG</t>
  </si>
  <si>
    <t>https://tmbriz.com/downloads/blueprints/Тумба Элен Т8-80. Полный комплект цвет.PDF</t>
  </si>
  <si>
    <t>https://tmbriz.com/downloads/blueprints/Тумба Элен Т8-80. Полный комплект.PDF</t>
  </si>
  <si>
    <t>https://tmbriz.com/img/table/elen/Фостер 800a.png</t>
  </si>
  <si>
    <t>https://tmbriz.com/img/table/elen/Фостер 800.jpg</t>
  </si>
  <si>
    <t>Тумба из ДСП и МДФ Элен классик т8-100 (ум.Фостер)</t>
  </si>
  <si>
    <t>Тумба под раковину Briz Элен классик 100 см, белый глянец</t>
  </si>
  <si>
    <t>227 03-08100-06 00 БЕЛ</t>
  </si>
  <si>
    <t>40,7</t>
  </si>
  <si>
    <t>https://tmbriz.com/img/elen/S1_01_Post.JPG</t>
  </si>
  <si>
    <t>https://tmbriz.com/img/elen/S1_02_Post.JPG</t>
  </si>
  <si>
    <r>
      <rPr>
        <rFont val="Calibri"/>
        <color rgb="FF1155CC"/>
        <sz val="11.0"/>
        <u/>
      </rPr>
      <t>фото</t>
    </r>
    <r>
      <rPr>
        <rFont val="Calibri"/>
        <color rgb="FF000000"/>
        <sz val="11.0"/>
        <u/>
      </rPr>
      <t>d</t>
    </r>
  </si>
  <si>
    <t>https://tmbriz.com/downloads/blueprints/Тумба Элен Т8-100. Полный комплект цвет.PDF</t>
  </si>
  <si>
    <t>https://tmbriz.com/downloads/blueprints/Тумба Элен Т8-100. Полный комплект.PDF</t>
  </si>
  <si>
    <t>https://tmbriz.com/img/table/elen/Фостер 1000.png</t>
  </si>
  <si>
    <t>https://tmbriz.com/img/table/elen/Фостер 1000.jpg</t>
  </si>
  <si>
    <t>Тумба из ДСП и МДФ Ирида т8-60 (ум. Стрим)</t>
  </si>
  <si>
    <t>Тумба под раковину Briz Ирида
 60 см, белый глянец</t>
  </si>
  <si>
    <t>234 03-08060-13 00 БЕЛ</t>
  </si>
  <si>
    <t>Ирида</t>
  </si>
  <si>
    <t>Стрим</t>
  </si>
  <si>
    <t>4690311076861</t>
  </si>
  <si>
    <t>https://tmbriz.com/img/irida/S1_010001_Post.JPG</t>
  </si>
  <si>
    <t>https://tmbriz.com/img/irida/S1_020002_Post.JPG</t>
  </si>
  <si>
    <t>https://tmbriz.com/img/irida/Irida_Interior_040000_Post.jpg</t>
  </si>
  <si>
    <t>https://tmbriz.com/img/irida/Irida_Interior_020002_Post.jpg</t>
  </si>
  <si>
    <t>https://tmbriz.com/img/table/irida/Ирида.png</t>
  </si>
  <si>
    <t>https://tmbriz.com/downloads/blueprints/Тумба Ирида Т8-60. Полный комплект цвет.PDF</t>
  </si>
  <si>
    <t>https://tmbriz.com/downloads/blueprints/Тумба Ирида Т8-60. Полный комплект.PDF</t>
  </si>
  <si>
    <t>https://tmbriz.com/downloads/blueprints/Тумба изометрия  Ирида Т8-60 цвет.PDF</t>
  </si>
  <si>
    <t>https://tmbriz.com/img/table/irida/Strim_60.jpg</t>
  </si>
  <si>
    <t>https://tmbriz.com/img/table/irida/Strim-60_01.jpg</t>
  </si>
  <si>
    <t>Тумба из ДСП и МДФ Ирида т8-80 (ум. Стрим)</t>
  </si>
  <si>
    <t>Тумба под раковину Briz Ирида 
80 см, белый глянец</t>
  </si>
  <si>
    <t>234 03-08080-13 00 БЕЛ</t>
  </si>
  <si>
    <t>37,4</t>
  </si>
  <si>
    <t>4690311076878</t>
  </si>
  <si>
    <t>https://tmbriz.com/img/irida/S2_010001_Post.JPG</t>
  </si>
  <si>
    <t>https://tmbriz.com/img/irida/S2_020002_Post.JPG</t>
  </si>
  <si>
    <t>https://tmbriz.com/downloads/blueprints/Тумба Ирида Т8-80. Полный комплект цвет.PDF</t>
  </si>
  <si>
    <t>https://tmbriz.com/downloads/blueprints/Тумба Ирида Т8-80. Полный комплект.PDF</t>
  </si>
  <si>
    <t>https://tmbriz.com/downloads/blueprints/Тумба изометрия  Ирида Т8-80 цвет.PDF</t>
  </si>
  <si>
    <t>https://tmbriz.com/img/table/irida/Strim_80.jpg</t>
  </si>
  <si>
    <t>https://tmbriz.com/img/table/irida/Strim-80_01.jpg</t>
  </si>
  <si>
    <t>Пенал из МДФ и ДСП Ирида п-35 правый</t>
  </si>
  <si>
    <t>Пенал Briz Ирида
правый 35 см, белый глянец</t>
  </si>
  <si>
    <t>234 04-00035-00 02 БЕЛ</t>
  </si>
  <si>
    <t>https://tmbriz.com/img/irida/C1_010001_Post.JPG</t>
  </si>
  <si>
    <t>https://tmbriz.com/img/irida/C2_020002_Post.JPG</t>
  </si>
  <si>
    <t>https://tmbriz.com/img/irida/Irida_Interior_010000_Post (1).jpg</t>
  </si>
  <si>
    <t>https://tmbriz.com/img/irida/Irida_Interior_030001_Post (1).jpg</t>
  </si>
  <si>
    <t>https://tmbriz.com/downloads/blueprints/Пенал ирида полный комплект цвет.PDF</t>
  </si>
  <si>
    <t>https://tmbriz.com/downloads/blueprints/Пенал ирида полный комплект.PDF</t>
  </si>
  <si>
    <t>Шкаф навесной зеркальный из ДСП и МДФ Дакар классик шнз21-60 левый</t>
  </si>
  <si>
    <t>Зеркальный шкаф Briz Дакар классик левый 60 см, белый глянец</t>
  </si>
  <si>
    <t>228 02-21060-00 01 БЕЛ</t>
  </si>
  <si>
    <t>Для зеркального шкафа используется влагостойкое полотно производства AGS Flat Glass Europe "Glaverbel". Встоенные врезные светильник LED и розетка/выключатель</t>
  </si>
  <si>
    <t>Дакар Классик</t>
  </si>
  <si>
    <t>17,1</t>
  </si>
  <si>
    <t>Шкаф навесной зеркальный из ДСП и МДФ Дакар классик шнз21-60 правый</t>
  </si>
  <si>
    <t>Зеркальный шкаф Briz Дакар классик правый 60 см, белый глянец</t>
  </si>
  <si>
    <t>228 02-21060-00 02 БЕЛ</t>
  </si>
  <si>
    <t>Шкаф навесной зеркальный из ДСП и МДФ Дакар классик шнз21-70 левый</t>
  </si>
  <si>
    <t>Зеркальный шкаф Briz Дакар классик левый 70 см, белый глянец</t>
  </si>
  <si>
    <t>228 02-21070-00 01 БЕЛ</t>
  </si>
  <si>
    <t>19,6</t>
  </si>
  <si>
    <t>Шкаф навесной зеркальный из ДСП и МДФ Дакар классик шнз21-70 правый</t>
  </si>
  <si>
    <t>Зеркальный шкаф Briz Дакар классик правый 70 см, белый глянец</t>
  </si>
  <si>
    <t>228 02-21070-00 02 БЕЛ</t>
  </si>
  <si>
    <t>Пенал из ДСП и МДФ Дакар классик п-40 левый</t>
  </si>
  <si>
    <t>Пенал Briz Дакар классик
левый 40 см, белый глянец</t>
  </si>
  <si>
    <t>228 04-00040-00 01 БЕЛ</t>
  </si>
  <si>
    <t>39,3</t>
  </si>
  <si>
    <t>Пенал из ДСП и МДФ Дакар классик п-40 правый</t>
  </si>
  <si>
    <t>Пенал Briz Дакар классик
правый 40 см, белый глянец</t>
  </si>
  <si>
    <t>228 04-00040-00 02 БЕЛ</t>
  </si>
  <si>
    <t>Пенал из ДСП и МДФ Дакар классик пк-40 левый</t>
  </si>
  <si>
    <t>Пенал с корзиной для белья Briz Дакар классик левый 
40 см, белый глянец</t>
  </si>
  <si>
    <t>228 04-0040к-00 01 БЕЛ</t>
  </si>
  <si>
    <t>37,5</t>
  </si>
  <si>
    <t>Пенал из ДСП и МДФ Дакар классик пк-40 правый</t>
  </si>
  <si>
    <t>Пенал с корзиной для белья Briz Дакар классик правый 
40 см, белый глянец</t>
  </si>
  <si>
    <t>228 04-0040к-00 02 БЕЛ</t>
  </si>
  <si>
    <t>Тумба из ДСП и МДФ Дакар классик т2-60 (ум. Фостер)</t>
  </si>
  <si>
    <t>Тумба под раковину Briz Дакар классик 60 см, белый глянец</t>
  </si>
  <si>
    <t>228 03-02060-06 00 БЕЛ</t>
  </si>
  <si>
    <t xml:space="preserve">На тумбе установлены петли фирмы BLUM (Австрия) с механизмом доводчика, обеспечивающее плавное и бесшумное закрытие. </t>
  </si>
  <si>
    <t>Тумба из ДСП и МДФ Дакар классик т4-60 (ум. Фостер)</t>
  </si>
  <si>
    <t>228 03-04060-06 00 БЕЛ</t>
  </si>
  <si>
    <t>Эргономичная тумба с двумя дверьми и одиним ящик. Выдвижной ящиком оснащен тандемами частичного выдвижения с системой плавного и бесшумного закрывания Вlumotion фирмы Вlum (Австрия)</t>
  </si>
  <si>
    <t>21,7</t>
  </si>
  <si>
    <t>4640021065907</t>
  </si>
  <si>
    <t>Тумба из ДСП и МДФ Дакар классик т4-70 (ум. Фостер)</t>
  </si>
  <si>
    <t>Тумба под раковину Briz Дакар классик 70 см, белый глянец</t>
  </si>
  <si>
    <t>228 03-04070-06 00 БЕЛ</t>
  </si>
  <si>
    <t>28,5</t>
  </si>
  <si>
    <t>Тумба консольная из ДСП и МДФ Пола т18-60  (ум. Грейс)</t>
  </si>
  <si>
    <t>Тумба под раковину Briz Пола 
60 см, белый глянец</t>
  </si>
  <si>
    <t>236 03-18060-15 00 БЕЛ</t>
  </si>
  <si>
    <t>2000000020549</t>
  </si>
  <si>
    <t>Пола</t>
  </si>
  <si>
    <t>Грейс</t>
  </si>
  <si>
    <t>https://tmbriz.com/img/pola/Pola_Stand_60_010001_Post.JPG</t>
  </si>
  <si>
    <t>https://tmbriz.com/img/pola/Pola_Stand_60_020002_Post.JPG</t>
  </si>
  <si>
    <t>https://tmbriz.com/img/pola/Pola_Interior_010000_Post.jpg</t>
  </si>
  <si>
    <t>https://tmbriz.com/img/pola/Pola_Interior_020002_Post.jpg</t>
  </si>
  <si>
    <t>https://tmbriz.com/downloads/blueprints/Схема сантехники Пола Т18-60 цвет.PDF</t>
  </si>
  <si>
    <t>https://tmbriz.com/downloads/blueprints/Схема сантехники Пола Т18-60.PDF</t>
  </si>
  <si>
    <t>https://tmbriz.com/img/table/pola/Грейс 60.jpg</t>
  </si>
  <si>
    <t>https://tmbriz.com/img/table/pola/Grace 60 new.pdf</t>
  </si>
  <si>
    <t>Тумба консольная из ДСП и МДФ Пола т18-70 (ум. Грейс)</t>
  </si>
  <si>
    <t>Тумба под раковину Briz Пола 
70 см, белый глянец</t>
  </si>
  <si>
    <t>236 03-18070-15 00 БЕЛ</t>
  </si>
  <si>
    <t>2000000020570</t>
  </si>
  <si>
    <t>26,7</t>
  </si>
  <si>
    <t>https://tmbriz.com/img/pola/Pola_Stand_70_010001_Post.JPG</t>
  </si>
  <si>
    <t>https://tmbriz.com/img/pola/Pola_Stand_70_020002_Post.JPG</t>
  </si>
  <si>
    <t>https://tmbriz.com/downloads/blueprints/Схема сантехники Пола Т18-70 цвет.PDF</t>
  </si>
  <si>
    <t>https://tmbriz.com/downloads/blueprints/Схема сантехники Пола Т18-70.PDF</t>
  </si>
  <si>
    <t>https://tmbriz.com/img/table/pola/Грейс 70.jpg</t>
  </si>
  <si>
    <t>https://tmbriz.com/img/table/pola/Grace 70 new.pdf</t>
  </si>
  <si>
    <t>Тумба консольная из ДСП и МДФ Пола т18-90 (ум. Грейс)</t>
  </si>
  <si>
    <t>Тумба под раковину Briz Пола 
90 см, белый глянец</t>
  </si>
  <si>
    <t>236 03-18090-15 00 БЕЛ</t>
  </si>
  <si>
    <t>2000000020556</t>
  </si>
  <si>
    <t>https://tmbriz.com/img/pola/Pola_Stand_90_010001_Post.JPG</t>
  </si>
  <si>
    <t>https://tmbriz.com/img/pola/Pola_Stand_90_020002_Post.JPG</t>
  </si>
  <si>
    <t>https://tmbriz.com/downloads/blueprints/Схема сантехники пола Т18-90 цвет.PDF</t>
  </si>
  <si>
    <t>https://tmbriz.com/downloads/blueprints/Схема сантехники пола Т18-90.PDF</t>
  </si>
  <si>
    <t>https://tmbriz.com/img/table/pola/Грейс 90.jpg</t>
  </si>
  <si>
    <t>https://tmbriz.com/img/table/pola/Grace 90 new.pdf</t>
  </si>
  <si>
    <t>Пенал консольный из ДСП и МДФ Пола п6-35 универсальный</t>
  </si>
  <si>
    <t>Пенал Briz Пола
35 см, белый глянец</t>
  </si>
  <si>
    <t>236 04-06035-00 00 БЕЛ</t>
  </si>
  <si>
    <t>2000000020563</t>
  </si>
  <si>
    <t xml:space="preserve">Конструкция пенала позволяет установить пенал так, чтобы дверь открывалась в нужную вам сторону. На пенале установлены петли фирмы BLUM (Австрия) с механизмом доводчика, обеспечивающее плавное и бесшумное закрытие. </t>
  </si>
  <si>
    <t>https://tmbriz.com/img/pola/Pola_Cupboard_010001_Post.JPG</t>
  </si>
  <si>
    <t>https://tmbriz.com/img/pola/Pola_Cupboard_020002_Post.JPG</t>
  </si>
  <si>
    <t>https://tmbriz.com/img/pola/Pola_Interior_040000_Post.jpg</t>
  </si>
  <si>
    <t>https://tmbriz.com/img/pola/Pola_Interior_030001_Post.jpg</t>
  </si>
  <si>
    <t>https://tmbriz.com/img/pola/Pola_Interior_030001_Post (1).jpg</t>
  </si>
  <si>
    <t>https://tmbriz.com/downloads/blueprints/Пола П6-35. Монтаж цвет.PDF</t>
  </si>
  <si>
    <t>https://tmbriz.com/downloads/blueprints/Пола П6-35. Монтаж.PDF</t>
  </si>
  <si>
    <t>Тумба консольная из ДСП Монца т18-60 (ум. Эйфория)</t>
  </si>
  <si>
    <t>Тумба под раковину Briz Монца 
60 см, белый глянец</t>
  </si>
  <si>
    <t>237 03-18060-11 00 БЕЛ</t>
  </si>
  <si>
    <t>2000000020587</t>
  </si>
  <si>
    <t>Два выдвижных ящика оснащены системой выдвижения Push to ореn  - механизм для бесшумного механического открывания ящиков  Неttich (Германия)</t>
  </si>
  <si>
    <t>HETTICH</t>
  </si>
  <si>
    <t>Монца</t>
  </si>
  <si>
    <t>https://tmbriz.com/img/monza/Monza_Stand_60_010001_Post.JPG</t>
  </si>
  <si>
    <t>https://tmbriz.com/img/monza/Monza_Stand_60_020002_Post.JPG</t>
  </si>
  <si>
    <t>https://tmbriz.com/img/monza/Monza_Interior_010000_Post.jpg</t>
  </si>
  <si>
    <t>https://tmbriz.com/img/monza/Monza_Interior_020002_Post.jpg</t>
  </si>
  <si>
    <t>https://tmbriz.com/img/table/monza/Монца.jpg</t>
  </si>
  <si>
    <t>https://tmbriz.com/downloads/blueprints/монца Т18-60 цвет Сборка сантехники, упаковка .PDF</t>
  </si>
  <si>
    <t>https://tmbriz.com/downloads/blueprints/монца Т18-60 Сборка сантехники, упаковка .PDF</t>
  </si>
  <si>
    <t>https://tmbriz.com/downloads/blueprints/Тумба изометрия  Монца Т18-60 цвет.PDF</t>
  </si>
  <si>
    <t>https://tmbriz.com/img/table/monza/Эйфория 600.jpg</t>
  </si>
  <si>
    <t>https://tmbriz.com/img/table/monza/Эйфория 600-1017.jpg</t>
  </si>
  <si>
    <t>Тумба консольная из ДСП Монца т18-80 (ум. Эйфория)</t>
  </si>
  <si>
    <t>Тумба под раковину Briz Монца 
80 см, белый глянец</t>
  </si>
  <si>
    <t>237 03-18080-11 00 БЕЛ</t>
  </si>
  <si>
    <t>2000000020594</t>
  </si>
  <si>
    <t>https://tmbriz.com/img/monza/Monza_Stand_70_010001_Post.JPG</t>
  </si>
  <si>
    <t>https://tmbriz.com/img/monza/Monza_Stand_70_020002_Post.JPG</t>
  </si>
  <si>
    <t>https://tmbriz.com/downloads/blueprints/Монца Т18-80 цвет Сборка сантехники, упаковка .PDF</t>
  </si>
  <si>
    <t>https://tmbriz.com/downloads/blueprints/Монца Т18-80 Сборка сантехники, упаковка .PDF</t>
  </si>
  <si>
    <t>https://tmbriz.com/downloads/blueprints/Тумба изометрия  Монца Т18-80 цвет.PDF</t>
  </si>
  <si>
    <t>https://tmbriz.com/img/table/monza/Эйфория 800.jpg</t>
  </si>
  <si>
    <t>https://tmbriz.com/img/table/monza/Эйфория 80-1018.jpg</t>
  </si>
  <si>
    <t>Тумба консольная из ДСП Монца т18-100 (ум. Эйфория)</t>
  </si>
  <si>
    <t>Тумба под раковину Briz Монца 100 см, белый глянец</t>
  </si>
  <si>
    <t>237 03-18100-11 00 БЕЛ</t>
  </si>
  <si>
    <t>2000000020600</t>
  </si>
  <si>
    <t>39,8</t>
  </si>
  <si>
    <t>https://tmbriz.com/img/monza/Monza_Stand_90_010001_Post.JPG</t>
  </si>
  <si>
    <t>https://tmbriz.com/img/monza/Monza_Stand_90_020002_Post.JPG</t>
  </si>
  <si>
    <t>https://tmbriz.com/downloads/blueprints/Монца т18-100 Сборка сантехники, упаковка цвет.PDF</t>
  </si>
  <si>
    <t>https://tmbriz.com/downloads/blueprints/Монца-100 Сборка сантехники, упаковка.PDF</t>
  </si>
  <si>
    <t>https://tmbriz.com/downloads/blueprints/Тумба изометрия  Монца Т18-100 цвет.PDF</t>
  </si>
  <si>
    <t>https://tmbriz.com/img/table/monza/Эйфория 100.jpg</t>
  </si>
  <si>
    <t>https://tmbriz.com/img/table/monza/Эйфория 100-1019.jpg</t>
  </si>
  <si>
    <t>Пенал консольный из ДСП Монца п6к-35 правый</t>
  </si>
  <si>
    <t>Пенал с корзиной для белья Briz 
Монца правый 35 см, белый глянец</t>
  </si>
  <si>
    <t>237 04-06к35-00 02 БЕЛ</t>
  </si>
  <si>
    <t>2000000020617</t>
  </si>
  <si>
    <t>Пенал оснащен системой  Push to ореn  - механизм для бесшумного механического открывания   Неttich (Германия). Пенал с корзиной для белья.</t>
  </si>
  <si>
    <t>26,6</t>
  </si>
  <si>
    <t>https://tmbriz.com/img/monza/Monza_Cupboard_010001_Post.JPG</t>
  </si>
  <si>
    <t>https://tmbriz.com/img/monza/Monza_Cupboard_020002_Post.JPG</t>
  </si>
  <si>
    <t>https://tmbriz.com/img/monza/Monza_Interior_040000_Post.jpg</t>
  </si>
  <si>
    <t>https://tmbriz.com/img/monza/Monza_Interior_030001_Post.jpg</t>
  </si>
  <si>
    <t>https://tmbriz.com/downloads/blueprints/Пенал Монца. Монтаж цвет.PDF</t>
  </si>
  <si>
    <t>https://tmbriz.com/downloads/blueprints/Пенал Монца. Монтаж.PDF</t>
  </si>
  <si>
    <t>Шкаф навесной зеркальный из ДСП и МДФ Бриз шнз11-60 левый</t>
  </si>
  <si>
    <t>Зеркальный шкаф Briz Бриз 
левый 60 см, белый глянец</t>
  </si>
  <si>
    <t>362 02-11060-00 01 БЕЛ</t>
  </si>
  <si>
    <t>Boyard</t>
  </si>
  <si>
    <t>Бриз</t>
  </si>
  <si>
    <t>Эконом Плюс</t>
  </si>
  <si>
    <t>17,8</t>
  </si>
  <si>
    <t>Шкаф навесной зеркальный из ДСП и МДФ Бриз шнз11-60 правый</t>
  </si>
  <si>
    <t>Зеркальный шкаф Briz Бриз 
правый 60 см, белый глянец</t>
  </si>
  <si>
    <t>362 02-11060-00 02 БЕЛ</t>
  </si>
  <si>
    <t>Шкаф навесной зеркальный из ДСП и МДФ Бриз шнз11-65 левый</t>
  </si>
  <si>
    <t>Зеркальный шкаф Briz Бриз 
левый 65 см, белый глянец</t>
  </si>
  <si>
    <t>362 02-11065-00 01 БЕЛ</t>
  </si>
  <si>
    <t>Шкаф навесной зеркальный из ДСП и МДФ Бриз шнз11-65 правый</t>
  </si>
  <si>
    <t>Зеркальный шкаф Briz Бриз
 правый 65 см, белый глянец</t>
  </si>
  <si>
    <t>362 02-11065-00 02 БЕЛ</t>
  </si>
  <si>
    <t>Шкаф навесной зеркальный из ДСП и МДФ Бриз шнз11-75 левый</t>
  </si>
  <si>
    <t>Зеркальный шкаф Briz Бриз 
левый 75 см, белый глянец</t>
  </si>
  <si>
    <t>362 02-11075-00 01 БЕЛ</t>
  </si>
  <si>
    <t>21,2</t>
  </si>
  <si>
    <t>Шкаф навесной зеркальный из ДСП и МДФ Бриз шнз11-75 правый</t>
  </si>
  <si>
    <t>Зеркальный шкаф Briz Бриз 
правый 75 см, белый глянец</t>
  </si>
  <si>
    <t>362 02-11075-00 02 БЕЛ</t>
  </si>
  <si>
    <t>Шкаф навесной зеркальный из ДСП и МДФ Бриз шнз22-105</t>
  </si>
  <si>
    <t>Зеркальный шкаф Briz Бриз
105 см, белый глянец</t>
  </si>
  <si>
    <t>362 02-22105-00 00 БЕЛ</t>
  </si>
  <si>
    <t>31,5</t>
  </si>
  <si>
    <t>Шкаф навесной зеркальный из ДСП и МДФ Бриз шнз22-85</t>
  </si>
  <si>
    <t>Зеркальный шкаф Briz Бриз 
правый 85 см, белый глянец</t>
  </si>
  <si>
    <t>362 02-22085-00 00 БЕЛ</t>
  </si>
  <si>
    <t>24,8</t>
  </si>
  <si>
    <t>Пенал из ДСП и МДФ Бриз  п5-40 левый</t>
  </si>
  <si>
    <t>Пенал Briz Бриз
левый 40 см, белый глянец</t>
  </si>
  <si>
    <t>362 04-05040-00 01 БЕЛ</t>
  </si>
  <si>
    <t>Пенал оснащен четырёхшарнирными самодоводящими петлями фирмы BOYARD, обеспечиващие плавное и безшумное закрытие</t>
  </si>
  <si>
    <t>Пенал из ДСП и МДФ Бриз  п5к-40 левый</t>
  </si>
  <si>
    <t>Пенал с корзиной для белья Briz 
Бриз левый 40 см, белый глянец</t>
  </si>
  <si>
    <t>362 04-05к40-00 01 БЕЛ</t>
  </si>
  <si>
    <t>Пенал оснащен четырёхшарнирными самодоводящими петлями фирмы BOYARD, обеспечиващие плавное и бесшумное закрытие</t>
  </si>
  <si>
    <t>35,8</t>
  </si>
  <si>
    <t>Пенал из ДСП и МДФ Бриз  п5к-40 правый</t>
  </si>
  <si>
    <t>Пенал с корзиной для белья Briz 
Бриз правый 40 см, белый глянец</t>
  </si>
  <si>
    <t>362 04-05к40-00 02 БЕЛ</t>
  </si>
  <si>
    <t>Пенал из ДСП и МДФ Бриз  п5-40 правый</t>
  </si>
  <si>
    <t>Пенал Briz Бриз
правый 40 см, белый глянец</t>
  </si>
  <si>
    <t>362 04-05040-00 02 БЕЛ</t>
  </si>
  <si>
    <t>Пенал из ДСП и МДФ Бриз  п5к-60</t>
  </si>
  <si>
    <t>Пенал с корзиной для белья Briz
 Бриз 60 см, белый глянец</t>
  </si>
  <si>
    <t>362 04-05к60-00 02 БЕЛ</t>
  </si>
  <si>
    <t>47,1</t>
  </si>
  <si>
    <t>Тумба из ДСП и МДФ Бриз  т2-60  (ум. Церсания)</t>
  </si>
  <si>
    <t>Тумба под раковину Briz Бриз 
60 см, белый глянец</t>
  </si>
  <si>
    <t>362 03-02060-10 00 БЕЛ</t>
  </si>
  <si>
    <t>Тумба оснащена четырёхшарнирными самодоводящими петлями фирмы BOYARD, обеспечиващие плавное и бесшумное закрытие</t>
  </si>
  <si>
    <t>16</t>
  </si>
  <si>
    <t>Церсания</t>
  </si>
  <si>
    <t>Полукруглый</t>
  </si>
  <si>
    <t>4690311009951</t>
  </si>
  <si>
    <t>https://drive.google.com/file/d/1yHvQdjOf13U5jK8nb1bVCc4oa_N_WST0/view?usp=sharing</t>
  </si>
  <si>
    <t>https://drive.google.com/file/d/10n59JNsuoscqD_0BJozD2DPUgPEPLOoD/view?usp=sharing</t>
  </si>
  <si>
    <t>Тумба из ДСП и МДФ Бриз  т2-65 (ум. Стиль)</t>
  </si>
  <si>
    <t>Тумба под раковину Briz Бриз 
65 см, белый глянец</t>
  </si>
  <si>
    <t>362 03-02065-04 00 БЕЛ</t>
  </si>
  <si>
    <t>17,9</t>
  </si>
  <si>
    <t>Стиль</t>
  </si>
  <si>
    <t>15,7</t>
  </si>
  <si>
    <t>4640021062296</t>
  </si>
  <si>
    <t>https://drive.google.com/file/d/1UM3oK6uG-3r2-ipL_eGMIH8DTCeZBoaa/view?usp=sharing</t>
  </si>
  <si>
    <t>https://drive.google.com/file/d/1NFpO94FzCtGe1yX7mwX-SAd50614P5A_/view?usp=sharing</t>
  </si>
  <si>
    <t>Тумба из ДСП и МДФ Бриз  т4-65 (ум. Стиль)</t>
  </si>
  <si>
    <t>362 03-04065-04 00 БЕЛ</t>
  </si>
  <si>
    <t>Эргономичная тумба с двумя дверьми и одним ящиком. Тумба оснащена четырёхшарнирными самодоводящими петлями фирмы BOYARD, обеспечиващие плавное и бесшумное закрытие</t>
  </si>
  <si>
    <t>18,1</t>
  </si>
  <si>
    <t>Тумба из ДСП и МДФ Бриз  т13-75 (ум. Стиль)</t>
  </si>
  <si>
    <t>Тумба под раковину Briz Бриз 
75 см, белый глянец</t>
  </si>
  <si>
    <t>362 03-13075-04 00 БЕЛ</t>
  </si>
  <si>
    <t>2000000020181</t>
  </si>
  <si>
    <t>Эргономичная тумба с тремя дверьми и одним ящиком. Тумба оснащена четырёхшарнирными самодоводящими петлями фирмы BOYARD, обеспечиващие плавное и бесшумное закрытие</t>
  </si>
  <si>
    <t>https://drive.google.com/file/d/1Yp_CJeucDEk2-sC3zoqMoCI5uQSBzczK/view?usp=sharing</t>
  </si>
  <si>
    <t>https://drive.google.com/file/d/1kydCVVVfySNYK1xdhDccRq0qSFmRxyeR/view?usp=sharing</t>
  </si>
  <si>
    <t>Тумба из ДСП и МДФ Бриз  т13-85 (ум. Стиль)</t>
  </si>
  <si>
    <t>Тумба под раковину Briz Бриз 
85 см, белый глянец</t>
  </si>
  <si>
    <t>362 03-13085-04 00 БЕЛ</t>
  </si>
  <si>
    <t>2000000020198</t>
  </si>
  <si>
    <t>https://drive.google.com/file/d/1qezYbJIFEDulovau9qRd6Tob2nj_6XzH/view?usp=sharing</t>
  </si>
  <si>
    <t>https://drive.google.com/file/d/1JETA03Sl6LGt8ace_bOe6Xs_Y9LKTwze/view?usp=sharing</t>
  </si>
  <si>
    <t>https://drive.google.com/file/d/1rA4LpZOc5sJGhmNoE2i8x0ouNnRINm0i/view?usp=sharing</t>
  </si>
  <si>
    <t>https://drive.google.com/file/d/1UH5KLS5Q9kC-6SzjeKPZayaT1aK-cXBC/view?usp=sharing</t>
  </si>
  <si>
    <t>Тумба из ДСП и МДФ Бриз  т15к-105 (ум. Стиль)</t>
  </si>
  <si>
    <t>Тумба с корзиной для белья под раковину Briz 
Бриз 105 см, белый глянец</t>
  </si>
  <si>
    <t>362 03-15105-04 00 БЕЛ</t>
  </si>
  <si>
    <t>2000000020204</t>
  </si>
  <si>
    <t>Эргономичная тумба с тремя дверьми и одним ящиком. Тумба оснащена четырёхшарнирными самодоводящими петлями фирмы BOYARD, обеспечиващие плавное и бесшумное  В тумбу встроена корзина для белья</t>
  </si>
  <si>
    <t>26,9</t>
  </si>
  <si>
    <t>https://drive.google.com/file/d/1Z91YYE18n5pQujBPtLSocEzSczoVEwza/view?usp=sharing</t>
  </si>
  <si>
    <t>Тумба из ДСП и МДФ Мальта т2-50  (ум. Фостер)</t>
  </si>
  <si>
    <t>Тумба под раковину Briz Мальта 50 см, белый глянец</t>
  </si>
  <si>
    <t>365 03-02050-06 00 БЕЛ</t>
  </si>
  <si>
    <t>2000000020907</t>
  </si>
  <si>
    <t>Тумба оснащена четырёхшарнирными самодоводящими петлями фирмы BOYARD, обеспечивающие плавное и бесшумное закрытие</t>
  </si>
  <si>
    <t>Мальта</t>
  </si>
  <si>
    <t>https://tmbriz.com/img/malta/S1_010001_Post.jpg</t>
  </si>
  <si>
    <t>https://tmbriz.com/img/malta/S1_020000_Post.jpg</t>
  </si>
  <si>
    <t>https://tmbriz.com/img/malta/Malta_Interior_010000_Post.jpg</t>
  </si>
  <si>
    <t>https://tmbriz.com/img/malta/Maltai_Interior_020003_Post.jpg</t>
  </si>
  <si>
    <t>https://tmbriz.com/downloads/blueprints/Мальта Т2-50. Полный комплект цвет.PDF</t>
  </si>
  <si>
    <t>https://tmbriz.com/downloads/blueprints/Мальта Т2-50. Полный комплект.PDF</t>
  </si>
  <si>
    <t>https://tmbriz.com/img/table/malta/Фостер 500.png</t>
  </si>
  <si>
    <t>https://tmbriz.com/img/table/malta/Фостер 500d.jpg</t>
  </si>
  <si>
    <t>Тумба из ДСП и МДФ Мальта т2-60  (ум. Фостер)</t>
  </si>
  <si>
    <t>Тумба под раковину Briz Мальта 60 см, белый глянец</t>
  </si>
  <si>
    <t>365 03-02060-06 00 БЕЛ</t>
  </si>
  <si>
    <t>2000000020914</t>
  </si>
  <si>
    <t>https://tmbriz.com/img/malta/S2_010001_Post.jpg</t>
  </si>
  <si>
    <t>https://tmbriz.com/img/malta/S2_020000_Post.jpg</t>
  </si>
  <si>
    <t>https://tmbriz.com/downloads/blueprints/Мальта Т2-60. Полный комплект цвет.PDF</t>
  </si>
  <si>
    <t>https://tmbriz.com/downloads/blueprints/Мальта Т2-60. Полный комплект.PDF</t>
  </si>
  <si>
    <t>https://tmbriz.com/img/table/malta/Фостер 600.png</t>
  </si>
  <si>
    <t>https://tmbriz.com/img/table/malta/Фостер 600.jpg</t>
  </si>
  <si>
    <t>Тумба из ДСП и МДФ Мальта т2-70  (ум. Фостер)</t>
  </si>
  <si>
    <t>Тумба под раковину Briz Мальта 70 см, белый глянец</t>
  </si>
  <si>
    <t>365 03-02070-06 00 БЕЛ</t>
  </si>
  <si>
    <t>2000000020921</t>
  </si>
  <si>
    <t>26,3</t>
  </si>
  <si>
    <t>https://tmbriz.com/img/malta/S3_010001_Post.jpg</t>
  </si>
  <si>
    <t>https://tmbriz.com/img/malta/S3_020000_Post.jpg</t>
  </si>
  <si>
    <t>https://tmbriz.com/downloads/blueprints/Мальта Т2-70. Полный комплект цвет.PDF</t>
  </si>
  <si>
    <t>https://tmbriz.com/downloads/blueprints/Мальта Т2-70. Полный комплект.PDF</t>
  </si>
  <si>
    <t>https://tmbriz.com/img/table/malta/Фостер 700.png</t>
  </si>
  <si>
    <t>https://tmbriz.com/img/table/malta/Фостер 700.jpg</t>
  </si>
  <si>
    <t>Пенал из ДСП Риччи п-35 левый</t>
  </si>
  <si>
    <t>Пенал Briz Риччи
левый 35 см, белый глянец</t>
  </si>
  <si>
    <t>360 04-00035-00 01 БЕЛ</t>
  </si>
  <si>
    <t>Пенал оснащен системой  Push to ореn  - механизм для бесшумного механического открывания   Неttich (Германия)</t>
  </si>
  <si>
    <t>нет</t>
  </si>
  <si>
    <t>Риччи</t>
  </si>
  <si>
    <t>31,7</t>
  </si>
  <si>
    <t>https://tmbriz.com/img/ricci/C1_01_Post.JPG</t>
  </si>
  <si>
    <t>https://tmbriz.com/img/table/ricci/Пенал из ДСП Риччи п-35 левый.PNG</t>
  </si>
  <si>
    <t>https://tmbriz.com/img/ricci/Ricci_Interior_01_Post.jpg</t>
  </si>
  <si>
    <t>https://tmbriz.com/img/ricci/Ricci_Interior_03_Post.jpg</t>
  </si>
  <si>
    <t>https://tmbriz.com/downloads/blueprints/Пенал Риччи п-35пр полный комплект цвет.PDF</t>
  </si>
  <si>
    <t>https://tmbriz.com/downloads/blueprints/Пенал Риччи п-35пр полный комплект.PDF</t>
  </si>
  <si>
    <t>Пенал из ДСП Риччи п-35 правый</t>
  </si>
  <si>
    <t>Пенал Briz Риччи
правый 35 см, белый глянец</t>
  </si>
  <si>
    <t>360 04-00035-00 02 БЕЛ</t>
  </si>
  <si>
    <t xml:space="preserve">Эконом </t>
  </si>
  <si>
    <t>https://tmbriz.com/img/ricci/C2_02_Post.JPG</t>
  </si>
  <si>
    <t>https://tmbriz.com/img/ricci/Ricci_Interior_03_Post (1).jpg</t>
  </si>
  <si>
    <t>Пенал из ДСП Риччи п-35 правый Дуб Веллингтон табак</t>
  </si>
  <si>
    <t>Пенал Briz Риччи
правый 35 см, дуб Веллингтон</t>
  </si>
  <si>
    <t>360 04 00035-00 02 ВЕЛ</t>
  </si>
  <si>
    <t>Пенал из ДСП Риччи п-35 правый Бетон</t>
  </si>
  <si>
    <t xml:space="preserve">Пенал Briz Риччи
правый 35 см, </t>
  </si>
  <si>
    <t>360 04 00035-00 02 БТН</t>
  </si>
  <si>
    <t>Светло - серый</t>
  </si>
  <si>
    <t>Тумба из ДСП Риччи т8-60 (ум. Фостер)</t>
  </si>
  <si>
    <t>Тумба под раковину Briz Риччи 
60 см, белый глянец</t>
  </si>
  <si>
    <t>360 03-08060-06 00 БЕЛ</t>
  </si>
  <si>
    <t>https://tmbriz.com/img/ricci/S3_01_Post.JPG</t>
  </si>
  <si>
    <t>https://tmbriz.com/img/ricci/S3_02_Post.JPG</t>
  </si>
  <si>
    <t>https://tmbriz.com/img/ricci/Ricci_Interior_04_Post.jpg</t>
  </si>
  <si>
    <t>https://tmbriz.com/img/ricci/Ricci_Interior_02_Post.jpg</t>
  </si>
  <si>
    <t>https://tmbriz.com/downloads/blueprints/Риччи Т8-60. Полный комплект цвет.PDF</t>
  </si>
  <si>
    <t>https://tmbriz.com/downloads/blueprints/Риччи Т8-60. Полный комплект.PDF</t>
  </si>
  <si>
    <t>https://tmbriz.com/img/table/ricci/Фостер 600.png</t>
  </si>
  <si>
    <t>Тумба из ДСП Риччи т8-70 (ум. Фостер)</t>
  </si>
  <si>
    <t>Тумба под раковину Briz Риччи 
70 см, белый глянец</t>
  </si>
  <si>
    <t>360 03-08070-06 00 БЕЛ</t>
  </si>
  <si>
    <t>32,3</t>
  </si>
  <si>
    <t>https://tmbriz.com/img/ricci/S2_01_Post.JPG</t>
  </si>
  <si>
    <t>https://tmbriz.com/img/ricci/S2_02_Post.JPG</t>
  </si>
  <si>
    <t>https://tmbriz.com/downloads/blueprints/Риччи Т8-70. Полный комплект цвет.PDF</t>
  </si>
  <si>
    <t>https://tmbriz.com/downloads/blueprints/Риччи Т8-70. Полный комплект.PDF</t>
  </si>
  <si>
    <t>https://tmbriz.com/img/table/ricci/Фостер 700.png</t>
  </si>
  <si>
    <t>Тумба из ДСП Риччи т8-70 Бетон (ум. Фостер)</t>
  </si>
  <si>
    <t xml:space="preserve">Тумба под раковину Briz Риччи 
70 см, </t>
  </si>
  <si>
    <t>360 03-08070-06 00 БТН</t>
  </si>
  <si>
    <t>Тумба из ДСП Риччи т8-70 Дуб Веллингтон табак (ум. Фостер)</t>
  </si>
  <si>
    <t>Тумба под раковину Briz Риччи 
70 см, дуб Веллингтон</t>
  </si>
  <si>
    <t>360 03-08070-00 ВЕЛ</t>
  </si>
  <si>
    <t>Тумба из ДСП Риччи т8-80 (ум. Фостер)</t>
  </si>
  <si>
    <t xml:space="preserve">Тумба под раковину Briz Риччи 
80 см, </t>
  </si>
  <si>
    <t>360 03-08080-06 00 БЕЛ</t>
  </si>
  <si>
    <t>34,8</t>
  </si>
  <si>
    <t>https://tmbriz.com/img/ricci/S1_01_Post.JPG</t>
  </si>
  <si>
    <t>https://tmbriz.com/img/ricci/S1_02_Post.JPG</t>
  </si>
  <si>
    <t>https://tmbriz.com/downloads/blueprints/Риччи Т8-80. Полный комплект цвет.PDF</t>
  </si>
  <si>
    <t>https://tmbriz.com/downloads/blueprints/Риччи Т8-80. Полный комплект.PDF</t>
  </si>
  <si>
    <t>https://tmbriz.com/img/table/ricci/Фостер 800a.png</t>
  </si>
  <si>
    <t>Тумба из ДСП Риччи т8-80 Бетон (ум. Фостер)</t>
  </si>
  <si>
    <t>360 03-08080-06 00 БТН</t>
  </si>
  <si>
    <t>Тумба из ДСП Риччи т8-80 Дуб Веллингтон табак (ум. Фостер)</t>
  </si>
  <si>
    <t>Тумба под раковину Briz Риччи 
80 см, дуб Веллингтон</t>
  </si>
  <si>
    <t>360 03-08080-06 00 ВЕЛ</t>
  </si>
  <si>
    <t>Тумба консольная  из ДСП Риччи т20-100 (ум. Фостер)</t>
  </si>
  <si>
    <t xml:space="preserve">Тумба под раковину Briz Риччи 
100 см, </t>
  </si>
  <si>
    <t>360 03 20100-06 00 БЕЛ</t>
  </si>
  <si>
    <t>0.309</t>
  </si>
  <si>
    <t>36</t>
  </si>
  <si>
    <t>https://tmbriz.com/img/ricci/S1_020001_Post.JPG</t>
  </si>
  <si>
    <t>https://tmbriz.com/img/ricci/S1_010000_Post.JPG</t>
  </si>
  <si>
    <t>https://tmbriz.com/img/ricci/Ricci_Interior_06_Post.jpg</t>
  </si>
  <si>
    <t>https://tmbriz.com/img/ricci/Ricci_Interior_08_Post.jpg</t>
  </si>
  <si>
    <t>https://tmbriz.com/img/ricci/S1_030002_Post.JPG</t>
  </si>
  <si>
    <t>https://tmbriz.com/img/ricci/Ricci_Interior_07_Post.jpg</t>
  </si>
  <si>
    <t>https://tmbriz.com/img/table/ricci/Фостер 1000.png</t>
  </si>
  <si>
    <t>Шкаф навесной зеркальный из ДСП Модерн шнз3-70 левый</t>
  </si>
  <si>
    <t>Зеркальный шкаф Briz 
Модерн левый 70 см, 
белый глянец/дуб сонома</t>
  </si>
  <si>
    <t>361 02-03070-00 01 СОН</t>
  </si>
  <si>
    <t xml:space="preserve">Белый (глянец)-фасад. Дуб сонома-корпус </t>
  </si>
  <si>
    <t>2000000015293</t>
  </si>
  <si>
    <t>Модерн</t>
  </si>
  <si>
    <t>18</t>
  </si>
  <si>
    <t>Шкаф навесной зеркальный из ДСП Модерн шнз14-80</t>
  </si>
  <si>
    <t>Зеркальный шкаф Briz 
Модерн 80 см, 
белый глянец/дуб сонома</t>
  </si>
  <si>
    <t>361 02-14080-00 00 СОН</t>
  </si>
  <si>
    <t>2000000015262</t>
  </si>
  <si>
    <t>23,1</t>
  </si>
  <si>
    <t>Тумба из ДСП Модерн т3-60  (ум. Фостер)</t>
  </si>
  <si>
    <t>Тумба под раковину Briz Модерн 60 см,
белый глянец/дуб сонома</t>
  </si>
  <si>
    <t>361 03-03060-06 00 СОН</t>
  </si>
  <si>
    <t>2000000015330</t>
  </si>
  <si>
    <t>20,6</t>
  </si>
  <si>
    <t>Тумба из ДСП Модерн т3-70  (ум. Фостер)</t>
  </si>
  <si>
    <t>Тумба под раковину Briz Модерн 70 см,
белый глянец/дуб сонома</t>
  </si>
  <si>
    <t>361 03-03070-06 00 СОН</t>
  </si>
  <si>
    <t>2000000015347</t>
  </si>
  <si>
    <t>24,9</t>
  </si>
  <si>
    <t>Тумба из ДСП Модерн т7-80  (ум. Фостер)</t>
  </si>
  <si>
    <t>Тумба под раковину Briz Модерн 80 см, 
белый глянец/дуб сонома</t>
  </si>
  <si>
    <t>361 03-07080-06 00 СОН</t>
  </si>
  <si>
    <t>2000000015361</t>
  </si>
  <si>
    <t>28,2</t>
  </si>
  <si>
    <t>Пенал из ДСП Модерн п-35 правый</t>
  </si>
  <si>
    <t>Пенал Briz Модерн правый
35 см,
белый глянец/дуб сонома</t>
  </si>
  <si>
    <t>361 04-00035-00 02 СОН</t>
  </si>
  <si>
    <t>2000000015323</t>
  </si>
  <si>
    <t>29,7</t>
  </si>
  <si>
    <t>Пенал из ДСП Модерн п-35 левый</t>
  </si>
  <si>
    <t>Пенал Briz Модерн левый
35 см,
белый глянец/дуб сонома</t>
  </si>
  <si>
    <t>361 04-00035-00 01 СОН</t>
  </si>
  <si>
    <t>2000000015316</t>
  </si>
  <si>
    <t>Тумба консольная из ДСП и МДФ Бьелла т18-50  (ум. Фостер)</t>
  </si>
  <si>
    <t>Тумба под раковину Briz Бьелла 50 см, белый глянец</t>
  </si>
  <si>
    <t>364 03-18050-06 00 БЕЛ</t>
  </si>
  <si>
    <t>2000000020938</t>
  </si>
  <si>
    <t>Бьелла</t>
  </si>
  <si>
    <t>13,5</t>
  </si>
  <si>
    <t>https://tmbriz.com/img/bjela/S5_010001_Post.jpg</t>
  </si>
  <si>
    <t>https://tmbriz.com/img/table/biella/Тумба консольная из ДСП и МДФ Бьелла т18-50  (ум. Фостер)2.png</t>
  </si>
  <si>
    <t>https://tmbriz.com/img/bjela/Bjella_Interior_030000_Post.jpg</t>
  </si>
  <si>
    <t>https://tmbriz.com/img/bjela/Bjella_Interior_020003_Post.jpg</t>
  </si>
  <si>
    <t>https://tmbriz.com/downloads/blueprints/Бьелла Т18-50. Монтаж, упаковка цвет.PDF</t>
  </si>
  <si>
    <t>https://tmbriz.com/downloads/blueprints/Бьелла Т18-50. Монтаж, упаковка.PDF</t>
  </si>
  <si>
    <t>https://tmbriz.com/img/table/biella/Фостер 500.png</t>
  </si>
  <si>
    <t>https://tmbriz.com/img/table/biella/Фостер 500d.jpg</t>
  </si>
  <si>
    <t>Тумба консольная из ДСП и МДФ Бьелла т18-60  (ум. Фостер)</t>
  </si>
  <si>
    <t>Тумба под раковину Briz Бьелла 
60 см, белый глянец</t>
  </si>
  <si>
    <t>364 03-18060-06 00 БЕЛ</t>
  </si>
  <si>
    <t>2000000020945</t>
  </si>
  <si>
    <t>15,5</t>
  </si>
  <si>
    <t>https://tmbriz.com/img/bjela/S4_010001_Post.jpg</t>
  </si>
  <si>
    <t>https://tmbriz.com/img/table/biella/Тумба консольная из ДСП и МДФ Бьелла т18-60  (ум. Фостер)2.png</t>
  </si>
  <si>
    <t>https://tmbriz.com/downloads/blueprints/Бьелла Т18-60. Полный комплект цвет.PDF</t>
  </si>
  <si>
    <t>https://tmbriz.com/downloads/blueprints/Бьелла Т18-60. Полный комплект.PDF</t>
  </si>
  <si>
    <t>https://tmbriz.com/img/table/biella/Фостер 600.png</t>
  </si>
  <si>
    <t>https://tmbriz.com/img/table/biella/Фостер 600.jpg</t>
  </si>
  <si>
    <t>Тумба консольная из ДСП и МДФ Бьелла т18-70  (ум. Фостер)</t>
  </si>
  <si>
    <t>Тумба под раковину Briz Бьелла 
70 см, белый глянец</t>
  </si>
  <si>
    <t>364 03-18070-06 00 БЕЛ</t>
  </si>
  <si>
    <t>2000000020952</t>
  </si>
  <si>
    <t>18,5</t>
  </si>
  <si>
    <t>https://tmbriz.com/img/bjela/S6_010001_Post.jpg</t>
  </si>
  <si>
    <t>https://tmbriz.com/img/table/biella/Тумба консольная из ДСП и МДФ Бьелла т18-70  (ум. Фостер)2.png</t>
  </si>
  <si>
    <t>https://tmbriz.com/downloads/blueprints/Бьелла Т18-70. Полный комплект цвет.PDF</t>
  </si>
  <si>
    <t>https://tmbriz.com/downloads/blueprints/Бьелла Т18-70. Полный комплект.PDF</t>
  </si>
  <si>
    <t>https://tmbriz.com/img/table/biella/Фостер 700.png</t>
  </si>
  <si>
    <t>https://tmbriz.com/img/table/biella/Фостер 700.jpg</t>
  </si>
  <si>
    <t xml:space="preserve">Пенал консольный из ДСП и МДФ Бьелла П6-35 </t>
  </si>
  <si>
    <t>Пенал Briz Бьелла 35 см, белый глянец</t>
  </si>
  <si>
    <t>364 04-06к35-00 00 БЕЛ</t>
  </si>
  <si>
    <t>2000000020969</t>
  </si>
  <si>
    <t>27,5</t>
  </si>
  <si>
    <t>https://tmbriz.com/img/bjela/C1_010001_Post.jpg</t>
  </si>
  <si>
    <t>https://tmbriz.com/img/table/biella/Пенал консольный из ДСП и МДФ Бьелла П6-35 2.png</t>
  </si>
  <si>
    <t>https://tmbriz.com/img/bjela/Bjella_Interior_040000_Post.jpg</t>
  </si>
  <si>
    <t>https://tmbriz.com/img/bjela/Bjella_Interior_010003_Post.jpg</t>
  </si>
  <si>
    <t>https://tmbriz.com/downloads/blueprints/Бьелла п6-35. Полный комплект цвет.PDF</t>
  </si>
  <si>
    <t>https://tmbriz.com/downloads/blueprints/Бьелла п6-35. Полный комплект.PDF</t>
  </si>
  <si>
    <t>Проф. фото</t>
  </si>
  <si>
    <t>Панель декоративная зеркальная универсальная Софи пдз43-60</t>
  </si>
  <si>
    <t>Зеркало Briz Софи 60, светодиодная подсветка,  с бесконтактным сенсорным выключателем</t>
  </si>
  <si>
    <t>103 01-43060-00 00</t>
  </si>
  <si>
    <t>2000000020631</t>
  </si>
  <si>
    <t>Led-зеркало с функцией подогрева, часы, датчик температуры. Бесконтактный датчик вкл/выкл. Быстрый монтаж.</t>
  </si>
  <si>
    <t>Софи</t>
  </si>
  <si>
    <t>Ударопрочный пластик</t>
  </si>
  <si>
    <t>8,5</t>
  </si>
  <si>
    <t>https://tmbriz.com/img/table/mirrors/софи 60-80.jpg</t>
  </si>
  <si>
    <t>https://tmbriz.com/img/table/mirrors/софи 60-80 инт.jpg</t>
  </si>
  <si>
    <t>https://tmbriz.com/img/table/sofi/Софи LED 600х800 (Чертеж)_page-0001.jpg</t>
  </si>
  <si>
    <t>https://tmbriz.com/img/table/sofi/Софи LED 600х800 (Чертеж)_page-0002.jpg</t>
  </si>
  <si>
    <t>Панель декоративная зеркальная универсальная Софи пдз43-70</t>
  </si>
  <si>
    <t>Зеркало Briz Софи 70, светодиодная подсветка,  с бесконтактным сенсорным выключателем</t>
  </si>
  <si>
    <t>103 01-43070-00 00</t>
  </si>
  <si>
    <t>2000000020648</t>
  </si>
  <si>
    <t>8,9</t>
  </si>
  <si>
    <t>https://tmbriz.com/img/table/mirrors/софи70-80.jpg</t>
  </si>
  <si>
    <t>https://tmbriz.com/img/table/mirrors/софи 70-80 инт.jpg</t>
  </si>
  <si>
    <t>https://tmbriz.com/img/table/sofi/Софи LED 700х800 (Чертеж)_page-0001.jpg</t>
  </si>
  <si>
    <t>https://tmbriz.com/img/table/sofi/Софи LED 700х800 (Чертеж)_page-0002.jpg</t>
  </si>
  <si>
    <t>Панель декоративная зеркальная универсальная Софи пдз43-80</t>
  </si>
  <si>
    <t>Зеркало Briz Софи 80, светодиодная подсветка,  с бесконтактным сенсорным выключателем</t>
  </si>
  <si>
    <t>103 01-43080-00 00</t>
  </si>
  <si>
    <t>2000000020655</t>
  </si>
  <si>
    <t>9,9</t>
  </si>
  <si>
    <t>https://tmbriz.com/img/table/mirrors/софи 80-80 .jpg</t>
  </si>
  <si>
    <t>https://tmbriz.com/img/table/mirrors/софи 800х800 инт.jpg</t>
  </si>
  <si>
    <t>https://tmbriz.com/img/table/sofi/Софи LED 800х800 (Чертеж)_page-0001.jpg</t>
  </si>
  <si>
    <t>https://tmbriz.com/img/table/sofi/Софи LED 800х800 (Чертеж)_page-0002.jpg</t>
  </si>
  <si>
    <t>Панель декоративная зеркальная универсальная Софи пдз43-100</t>
  </si>
  <si>
    <t>Зеркало Briz Софи 100, светодиодная подсветка,  с бесконтактным сенсорным выключателем</t>
  </si>
  <si>
    <t>103 01-43100-00 00</t>
  </si>
  <si>
    <t>2000000020662</t>
  </si>
  <si>
    <t>11,1</t>
  </si>
  <si>
    <t>https://tmbriz.com/img/table/mirrors/софи 100-70.jpg</t>
  </si>
  <si>
    <t>https://tmbriz.com/img/table/mirrors/софи 100-70 инт.jpg</t>
  </si>
  <si>
    <t>https://tmbriz.com/img/table/sofi/Софи LED 1000х700 (Чертеж)_page-0001.jpg</t>
  </si>
  <si>
    <t>https://tmbriz.com/img/table/sofi/Софи LED 1000х700 (Чертеж)_page-0002.jpg</t>
  </si>
  <si>
    <t>Панель декоративная зеркальная универсальная Элен классик пдз42-50</t>
  </si>
  <si>
    <t>Зеркало Briz Элен классик 50, светодиодная подсветка,  с бесконтактным сенсорным выключателем</t>
  </si>
  <si>
    <t>227 01-42050-00 00</t>
  </si>
  <si>
    <t>2000000021034</t>
  </si>
  <si>
    <t>Элен 
классик</t>
  </si>
  <si>
    <t>Акрил. Ударопрочный пластик</t>
  </si>
  <si>
    <t>7,7</t>
  </si>
  <si>
    <t>https://tmbriz.com/img/table/mirrors/Элен50х80.JPG</t>
  </si>
  <si>
    <t>https://tmbriz.com/img/table/mirrors/Элен 50-80.jpg</t>
  </si>
  <si>
    <t>https://tmbriz.com/img/table/elen/Элен LED 600х800 (Чертеж)_page-0001.jpg</t>
  </si>
  <si>
    <t>https://tmbriz.com/img/table/elen/Элен LED 600х800 (Чертеж)_page-0002.jpg</t>
  </si>
  <si>
    <t>Панель декоративная зеркальная универсальная Элен классик пдз42-60</t>
  </si>
  <si>
    <t>Зеркало Briz Элен классик 60, светодиодная подсветка,  с бесконтактным сенсорным выключателем</t>
  </si>
  <si>
    <t>227 01-42060-00 00</t>
  </si>
  <si>
    <t>2000000020723</t>
  </si>
  <si>
    <t>8,7</t>
  </si>
  <si>
    <t>https://tmbriz.com/img/table/mirrors/элен 60-80.jpg</t>
  </si>
  <si>
    <t>https://tmbriz.com/img/table/mirrors/Элен 60-80 инт.jpg</t>
  </si>
  <si>
    <t>Панель декоративная зеркальная универсальная Элен классик пдз42-70</t>
  </si>
  <si>
    <t>Зеркало Briz Элен классик 70, светодиодная подсветка,  с бесконтактным сенсорным выключателем</t>
  </si>
  <si>
    <t>227 01-42070-00 00</t>
  </si>
  <si>
    <t>2000000020730</t>
  </si>
  <si>
    <t>10</t>
  </si>
  <si>
    <t>https://tmbriz.com/img/table/mirrors/элен 70-80.jpg</t>
  </si>
  <si>
    <t>https://tmbriz.com/img/table/mirrors/Элен 70-80 инт.jpg</t>
  </si>
  <si>
    <t>https://tmbriz.com/img/table/elen/Элен LED 700х800 (Чертеж)_page-0001.jpg</t>
  </si>
  <si>
    <t>https://tmbriz.com/img/table/elen/Элен LED 700х800 (Чертеж)_page-0002.jpg</t>
  </si>
  <si>
    <t>Панель декоративная зеркальная универсальная Элен классик пдз42-80</t>
  </si>
  <si>
    <t>Зеркало Briz Элен классик 80, светодиодная подсветка,  с бесконтактным сенсорным выключателем</t>
  </si>
  <si>
    <t>227 01-42080-00 00</t>
  </si>
  <si>
    <t>2000000020747</t>
  </si>
  <si>
    <t>11,25</t>
  </si>
  <si>
    <t>https://tmbriz.com/img/table/mirrors/элен 80х80.jpg</t>
  </si>
  <si>
    <t>https://tmbriz.com/img/table/mirrors/Элен 80-80 инт.jpg</t>
  </si>
  <si>
    <t>https://tmbriz.com/img/table/elen/Элен LED 800х800 (Чертеж)_page-0001.jpg</t>
  </si>
  <si>
    <t>https://tmbriz.com/img/table/elen/Элен LED 800х800 (Чертеж)_page-0002.jpg</t>
  </si>
  <si>
    <t>Панель декоративная зеркальная универсальная Элен классик пдз42-100</t>
  </si>
  <si>
    <t>Зеркало Briz Элен классик 100, светодиодная подсветка,  с бесконтактным сенсорным выключателем</t>
  </si>
  <si>
    <t>227 01-42100-00 00</t>
  </si>
  <si>
    <t>2000000020754</t>
  </si>
  <si>
    <t>12,5</t>
  </si>
  <si>
    <t>https://tmbriz.com/img/table/mirrors/элен 100-70.jpg</t>
  </si>
  <si>
    <t>https://tmbriz.com/img/table/mirrors/Элен 100-70 инт.jpg</t>
  </si>
  <si>
    <t>https://tmbriz.com/img/table/elen/Элен LED 1000х700 (Чертеж)_page-0001.jpg</t>
  </si>
  <si>
    <t>https://tmbriz.com/img/table/elen/Элен LED 1000х700 (Чертеж)_page-0002.jpg</t>
  </si>
  <si>
    <t>Панель декоративная зеркальная универсальная Альби пдз45-60</t>
  </si>
  <si>
    <t>Зеркало Briz Альби 60, светодиодная подсветка,  с бесконтактным сенсорным выключателем</t>
  </si>
  <si>
    <t>235 01-45060-00 00</t>
  </si>
  <si>
    <t>2000000020693</t>
  </si>
  <si>
    <t>Led-зеркало с функцией подогрева. Бесконтактный датчик вкл/выкл. Быстрый монтаж.</t>
  </si>
  <si>
    <t>https://tmbriz.com/img/table/mirrors/альби 60-80.jpg</t>
  </si>
  <si>
    <t>https://tmbriz.com/img/table/mirrors/альби 60-80 инт.jpg</t>
  </si>
  <si>
    <t>https://tmbriz.com/img/table/albi/Альби LED 600х800 (Чертеж)_page-0001.jpg</t>
  </si>
  <si>
    <t>https://tmbriz.com/img/table/albi/Альби LED 600х800 (Чертеж)_page-0002.jpg</t>
  </si>
  <si>
    <t>Панель декоративная зеркальная универсальная Альби пдз45-70</t>
  </si>
  <si>
    <t>Зеркало Briz Альби 70, светодиодная подсветка,  с бесконтактным сенсорным выключателем</t>
  </si>
  <si>
    <t>235 01-45070-00 00</t>
  </si>
  <si>
    <t>2000000020686</t>
  </si>
  <si>
    <t>https://tmbriz.com/img/table/mirrors/альби 70-80.jpg</t>
  </si>
  <si>
    <t>https://tmbriz.com/img/table/mirrors/альби 70-80 инт.jpg</t>
  </si>
  <si>
    <t>https://tmbriz.com/img/table/albi/Альби LED 700х800 (Чертеж)_page-0001.jpg</t>
  </si>
  <si>
    <t>https://tmbriz.com/img/table/albi/Альби LED 700х800 (Чертеж)_page-0002.jpg</t>
  </si>
  <si>
    <t>Панель декоративная зеркальная универсальная Альби пдз45-80</t>
  </si>
  <si>
    <t>Зеркало Briz Альби 80, светодиодная подсветка,  с бесконтактным сенсорным выключателем</t>
  </si>
  <si>
    <t>235 01-45080-00 00</t>
  </si>
  <si>
    <t>2000000020679</t>
  </si>
  <si>
    <t>https://tmbriz.com/img/table/mirrors/альби 80-80 (1).jpg</t>
  </si>
  <si>
    <t>https://tmbriz.com/img/table/mirrors/альби 80-80.jpg</t>
  </si>
  <si>
    <t>https://tmbriz.com/img/table/albi/Альби LED 800х800 (Чертеж)_page-0001.jpg</t>
  </si>
  <si>
    <t>https://tmbriz.com/img/table/albi/Альби LED 800х800 (Чертеж)_page-0002.jpg</t>
  </si>
  <si>
    <t>Панель декоративная зеркальная универсальная Альби пдз45-90</t>
  </si>
  <si>
    <t>Зеркало Briz Альби 90, светодиодная подсветка,  с бесконтактным сенсорным выключателем</t>
  </si>
  <si>
    <t>235 01-45090-00 00</t>
  </si>
  <si>
    <t>2000000020709</t>
  </si>
  <si>
    <t>https://tmbriz.com/img/table/mirrors/альби 90-70.jpg</t>
  </si>
  <si>
    <t>https://tmbriz.com/img/table/mirrors/альби 90-70 инт.jpg</t>
  </si>
  <si>
    <t>https://tmbriz.com/img/table/albi/Альби LED 900х700 (Чертеж)_page-0001.jpg</t>
  </si>
  <si>
    <t>https://tmbriz.com/img/table/albi/Альби LED 900х700 (Чертеж)_page-0002.jpg</t>
  </si>
  <si>
    <t>Панель декоративная зеркальная универсальная Альби пдз45-100</t>
  </si>
  <si>
    <t>Зеркало Briz Альби 100, светодиодная подсветка,  с бесконтактным сенсорным выключателем</t>
  </si>
  <si>
    <t>235 01-45100-00 00</t>
  </si>
  <si>
    <t>2000000020716</t>
  </si>
  <si>
    <t>https://tmbriz.com/img/table/mirrors/альби 100-70.jpg</t>
  </si>
  <si>
    <t>https://tmbriz.com/img/table/mirrors/альби 100-70 инт.jpg</t>
  </si>
  <si>
    <t>https://tmbriz.com/img/table/albi/Альби LED 1000х700 (Чертеж)_page-0001.jpg</t>
  </si>
  <si>
    <t>https://tmbriz.com/img/table/albi/Альби LED 1000х700 (Чертеж)_page-0002.jpg</t>
  </si>
  <si>
    <t>Панель декоративная зеркальная универсальная Альби пдз45-120</t>
  </si>
  <si>
    <t>Зеркало Briz Альби 120, светодиодная подсветка,  с бесконтактным сенсорным выключателем</t>
  </si>
  <si>
    <t>235 01-45120-00 00</t>
  </si>
  <si>
    <t>2000000020976</t>
  </si>
  <si>
    <t>12,6</t>
  </si>
  <si>
    <t>https://tmbriz.com/img/table/mirrors/альби 120-70.jpg</t>
  </si>
  <si>
    <t>https://tmbriz.com/img/table/albi/Альби LED 1200 х 700_page-0001.jpg</t>
  </si>
  <si>
    <t>https://tmbriz.com/img/table/albi/Альби LED 1200 х 700_page-0002.jpg</t>
  </si>
  <si>
    <t>Панель декоративная зеркальная универсальная Риччи пдз 44-60</t>
  </si>
  <si>
    <t>Зеркало Briz Риччи 60, светодиодная подсветка,  с бесконтактным сенсорным выключателем</t>
  </si>
  <si>
    <t>360 01-44060-00 00</t>
  </si>
  <si>
    <t>2000000020761</t>
  </si>
  <si>
    <t>https://tmbriz.com/img/table/mirrors/риччи 60-80.jpg</t>
  </si>
  <si>
    <t>https://tmbriz.com/img/table/mirrors/риччи 60-80 инт.jpg</t>
  </si>
  <si>
    <t>https://tmbriz.com/img/table/mirrors/blueprints/Ричи LED 600х800 (Чертеж)_page-0001.jpg</t>
  </si>
  <si>
    <t>https://tmbriz.com/img/table/ricci/Ричи LED 600х800 (Чертеж)_page-0002.jpg</t>
  </si>
  <si>
    <t>Панель декоративная зеркальная универсальная Риччи пдз 44-70</t>
  </si>
  <si>
    <t>Зеркало Briz Риччи 70, светодиодная подсветка,  с бесконтактным сенсорным выключателем</t>
  </si>
  <si>
    <t>360 01-44070-00 00</t>
  </si>
  <si>
    <t>https://tmbriz.com/img/table/mirrors/риччи 70-80.jpg</t>
  </si>
  <si>
    <t>https://tmbriz.com/img/table/mirrors/риччи 70-80 инт.jpg</t>
  </si>
  <si>
    <t>https://tmbriz.com/img/table/mirrors/blueprints/Ричи LED 700х800 (Чертеж)_page-0001.jpg</t>
  </si>
  <si>
    <t>https://tmbriz.com/img/table/ricci/Ричи LED 700х800 (Чертеж)_page-0002.jpg</t>
  </si>
  <si>
    <t>Панель декоративная зеркальная универсальная Риччи пдз 44-80</t>
  </si>
  <si>
    <t>Зеркало Briz Риччи 80, светодиодная подсветка,  с бесконтактным сенсорным выключателем</t>
  </si>
  <si>
    <t>360 01-44080-00 00</t>
  </si>
  <si>
    <t>2000000020785</t>
  </si>
  <si>
    <t>https://tmbriz.com/img/table/mirrors/риччи 80-80 .jpg</t>
  </si>
  <si>
    <t>https://tmbriz.com/img/table/mirrors/риччи 80-80 инт.jpg</t>
  </si>
  <si>
    <t>https://tmbriz.com/img/table/mirrors/blueprints/Ричи LED 800х800 (Чертеж)_page-0001.jpg</t>
  </si>
  <si>
    <t>https://tmbriz.com/img/table/ricci/Ричи LED 800х800 (Чертеж)_page-0002.jpg</t>
  </si>
  <si>
    <t>Панель декоративная зеркальная универсальная Риччи пдз 44-100</t>
  </si>
  <si>
    <t>Зеркало Briz Риччи 100, светодиодная подсветка,  с бесконтактным сенсорным выключателем</t>
  </si>
  <si>
    <t>360 01-44100-00 00</t>
  </si>
  <si>
    <t>2000000020792</t>
  </si>
  <si>
    <t>https://tmbriz.com/img/table/mirrors/риччи 100-70 .jpg</t>
  </si>
  <si>
    <t>https://tmbriz.com/img/table/mirrors/риччи 100-70 инт.jpg</t>
  </si>
  <si>
    <t>https://tmbriz.com/img/table/mirrors/blueprints/Ричи LED 1000х700 (Чертеж)_page-0001.jpg</t>
  </si>
  <si>
    <t>https://tmbriz.com/img/table/ricci/Ричи LED 1000х700 (Чертеж)_page-0002.jpg</t>
  </si>
  <si>
    <t>Панель декоративная зеркальная универсальная Берн пдз47-60</t>
  </si>
  <si>
    <t>Зеркало Briz Берн 60, светодиодная подсветка,  с сенсорным выключателем (с сенсорным блоком управления)</t>
  </si>
  <si>
    <t>238 01-47060-00 00</t>
  </si>
  <si>
    <t>2000000021249</t>
  </si>
  <si>
    <t>Led-зеркало оборудовано чёрным тачскрином с функцией подогрева, часами, датой, температурой помещения, сенсорный датчик вкл/выкл. Изменение яркости подсветки. Рама выполнена из алюминия чёрного цвета. Быстрый монтаж.</t>
  </si>
  <si>
    <t>Алюминий</t>
  </si>
  <si>
    <t>https://tmbriz.com/img/table/mirrors/60.JPG</t>
  </si>
  <si>
    <t>https://tmbriz.com/img/table/mirrors/_06.jpg</t>
  </si>
  <si>
    <t>https://tmbriz.com/img/table/mirrors/_08.jpg</t>
  </si>
  <si>
    <t>https://tmbriz.com/img/table/mirrors/_05.jpg</t>
  </si>
  <si>
    <t>https://tmbriz.com/img/table/mirrors/blueprints/Берн Блэк (Bern Black Led) 600х800 (Чертеж).jpg</t>
  </si>
  <si>
    <t>Панель декоративная зеркальная универсальная Берн пдз47-70</t>
  </si>
  <si>
    <t>Зеркало Briz Берн 70, светодиодная подсветка,  с сенсорным выключателем (с сенсорным блоком управления)</t>
  </si>
  <si>
    <t>238 01-47070-00 00</t>
  </si>
  <si>
    <t>2000000021256</t>
  </si>
  <si>
    <t>https://tmbriz.com/img/table/mirrors/70.JPG</t>
  </si>
  <si>
    <t>https://tmbriz.com/img/table/mirrors/blueprints/Берн Блэк (Bern Black Led) 700х800 (Чертеж).jpg</t>
  </si>
  <si>
    <t>Панель декоративная зеркальная универсальная Берн пдз47-80</t>
  </si>
  <si>
    <t>Зеркало Briz Берн 80, светодиодная подсветка,  с сенсорным выключателем  (с сенсорным блоком управления)</t>
  </si>
  <si>
    <t>238 01-47080-00 00</t>
  </si>
  <si>
    <t>2000000021263</t>
  </si>
  <si>
    <t>https://tmbriz.com/img/table/mirrors/80.JPG</t>
  </si>
  <si>
    <t>https://tmbriz.com/img/table/mirrors/_10.jpg</t>
  </si>
  <si>
    <t>https://tmbriz.com/img/table/mirrors/blueprints/Берн Блэк (Bern Black Led) 800х800 (Чертеж).jpg</t>
  </si>
  <si>
    <t>Панель декоративная зеркальная универсальная Берн пдз47-90</t>
  </si>
  <si>
    <t>Зеркало Briz Берн 90, светодиодная подсветка,  с сенсорным выключателем  (с сенсорным блоком управления)</t>
  </si>
  <si>
    <t>238 01-47090-00 00</t>
  </si>
  <si>
    <t>2000000021270</t>
  </si>
  <si>
    <t>https://tmbriz.com/img/table/mirrors/90.JPG</t>
  </si>
  <si>
    <t>https://tmbriz.com/img/table/mirrors/blueprints/Берн Блэк (Bern Black Led) 900х700 (Чертеж).jpg</t>
  </si>
  <si>
    <t>Панель декоративная зеркальная универсальная Берн пдз47-100</t>
  </si>
  <si>
    <t>Зеркало Briz Берн 100, светодиодная подсветка,  с сенсорным выключателем  (с сенсорным блоком управления)</t>
  </si>
  <si>
    <t>238 01-47100-00 00</t>
  </si>
  <si>
    <t>2000000021287</t>
  </si>
  <si>
    <t>https://tmbriz.com/img/table/mirrors/100.JPG</t>
  </si>
  <si>
    <t>https://tmbriz.com/img/table/mirrors/blueprints/Берн Блэк (Bern Black Led) 1000х700 (Чертеж).jpg</t>
  </si>
  <si>
    <t>Панель декоративная зеркальная универсальная Прато пдз46-80</t>
  </si>
  <si>
    <t>Зеркало Briz Прато 80, светодиодная подсветка,  с бесконтактным сенсорным выключателем</t>
  </si>
  <si>
    <t>240 01-46080-00 00</t>
  </si>
  <si>
    <t>2000000021683</t>
  </si>
  <si>
    <t>Круглая</t>
  </si>
  <si>
    <t>https://tmbriz.com/img/table/mirrors/photo_2022-10-10 23.12.02.jpeg</t>
  </si>
  <si>
    <t>Панель декоративная зеркальная универсальная Прато пдз46-80 Грэй</t>
  </si>
  <si>
    <t>https://tmbriz.com/img/table/mirrors/M20001_Post.png</t>
  </si>
  <si>
    <t>Панель декоративная зеркальная универсальная Прато пдз46-80 Лайт</t>
  </si>
  <si>
    <t>https://tmbriz.com/img/table/mirrors/M10001_Post.png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</si>
</sst>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000"/>
    <numFmt numFmtId="165" formatCode="0.000"/>
    <numFmt numFmtId="166" formatCode="#,##0.000\ _₽"/>
  </numFmts>
  <fonts count="48">
    <font>
      <sz val="11.0"/>
      <color theme="1"/>
      <name val="Calibri"/>
      <scheme val="minor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rgb="FF000000"/>
      <name val="Calibri"/>
    </font>
    <font>
      <sz val="11.0"/>
      <color theme="1"/>
      <name val="Calibri"/>
    </font>
    <font>
      <u/>
      <sz val="11.0"/>
      <color theme="10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1155CC"/>
      <name val="Calibri"/>
    </font>
    <font>
      <sz val="11.0"/>
      <color rgb="FF1E0602"/>
      <name val="Calibri"/>
    </font>
    <font>
      <sz val="11.0"/>
      <color theme="0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sz val="11.0"/>
      <color rgb="FF1155CC"/>
      <name val="Calibri"/>
    </font>
    <font>
      <u/>
      <sz val="11.0"/>
      <color rgb="FF0000FF"/>
      <name val="Calibri"/>
    </font>
    <font>
      <u/>
      <sz val="11.0"/>
      <color rgb="FF1155CC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sz val="11.0"/>
      <color rgb="FF2C2D2E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rgb="FF1155CC"/>
      <name val="Calibri"/>
    </font>
    <font>
      <sz val="11.0"/>
      <color rgb="FF000000"/>
      <name val="Times New Roman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u/>
      <sz val="11.0"/>
      <color rgb="FF0000FF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1155CC"/>
      <name val="Calibri"/>
    </font>
  </fonts>
  <fills count="9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1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</borders>
  <cellStyleXfs count="1">
    <xf borderId="0" fillId="0" fontId="0" numFmtId="0" applyAlignment="1" applyFont="1"/>
  </cellStyleXfs>
  <cellXfs count="14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1" fillId="2" fontId="1" numFmtId="164" xfId="0" applyAlignment="1" applyBorder="1" applyFont="1" applyNumberFormat="1">
      <alignment horizontal="center" vertical="center"/>
    </xf>
    <xf borderId="1" fillId="3" fontId="1" numFmtId="0" xfId="0" applyAlignment="1" applyBorder="1" applyFill="1" applyFont="1">
      <alignment horizontal="center" vertical="center"/>
    </xf>
    <xf borderId="1" fillId="2" fontId="1" numFmtId="1" xfId="0" applyAlignment="1" applyBorder="1" applyFont="1" applyNumberFormat="1">
      <alignment horizontal="center" vertical="center"/>
    </xf>
    <xf borderId="1" fillId="2" fontId="1" numFmtId="49" xfId="0" applyAlignment="1" applyBorder="1" applyFont="1" applyNumberFormat="1">
      <alignment horizontal="center" vertical="center"/>
    </xf>
    <xf borderId="1" fillId="3" fontId="1" numFmtId="49" xfId="0" applyAlignment="1" applyBorder="1" applyFont="1" applyNumberFormat="1">
      <alignment horizontal="center" vertical="center"/>
    </xf>
    <xf borderId="1" fillId="3" fontId="2" numFmtId="0" xfId="0" applyAlignment="1" applyBorder="1" applyFont="1">
      <alignment horizontal="center"/>
    </xf>
    <xf borderId="1" fillId="4" fontId="3" numFmtId="0" xfId="0" applyAlignment="1" applyBorder="1" applyFill="1" applyFont="1">
      <alignment shrinkToFit="0" vertical="center" wrapText="1"/>
    </xf>
    <xf borderId="1" fillId="4" fontId="3" numFmtId="0" xfId="0" applyAlignment="1" applyBorder="1" applyFont="1">
      <alignment horizontal="center" shrinkToFit="0" vertical="center" wrapText="1"/>
    </xf>
    <xf borderId="1" fillId="4" fontId="3" numFmtId="164" xfId="0" applyAlignment="1" applyBorder="1" applyFont="1" applyNumberFormat="1">
      <alignment horizontal="center" shrinkToFit="0" vertical="center" wrapText="1"/>
    </xf>
    <xf borderId="1" fillId="4" fontId="4" numFmtId="0" xfId="0" applyAlignment="1" applyBorder="1" applyFont="1">
      <alignment horizontal="center" shrinkToFit="0" vertical="center" wrapText="1"/>
    </xf>
    <xf borderId="1" fillId="4" fontId="3" numFmtId="165" xfId="0" applyAlignment="1" applyBorder="1" applyFont="1" applyNumberFormat="1">
      <alignment horizontal="center" shrinkToFit="0" vertical="center" wrapText="1"/>
    </xf>
    <xf borderId="1" fillId="4" fontId="3" numFmtId="49" xfId="0" applyAlignment="1" applyBorder="1" applyFont="1" applyNumberFormat="1">
      <alignment horizontal="center" shrinkToFit="0" vertical="center" wrapText="1"/>
    </xf>
    <xf borderId="1" fillId="4" fontId="5" numFmtId="0" xfId="0" applyAlignment="1" applyBorder="1" applyFont="1">
      <alignment horizontal="center" shrinkToFit="0" vertical="center" wrapText="1"/>
    </xf>
    <xf borderId="1" fillId="4" fontId="6" numFmtId="0" xfId="0" applyAlignment="1" applyBorder="1" applyFont="1">
      <alignment shrinkToFit="0" vertical="center" wrapText="1"/>
    </xf>
    <xf borderId="1" fillId="4" fontId="7" numFmtId="0" xfId="0" applyAlignment="1" applyBorder="1" applyFont="1">
      <alignment shrinkToFit="0" vertical="center" wrapText="1"/>
    </xf>
    <xf borderId="1" fillId="0" fontId="8" numFmtId="0" xfId="0" applyAlignment="1" applyBorder="1" applyFont="1">
      <alignment shrinkToFit="0" wrapText="1"/>
    </xf>
    <xf borderId="1" fillId="4" fontId="9" numFmtId="0" xfId="0" applyAlignment="1" applyBorder="1" applyFont="1">
      <alignment horizontal="center" shrinkToFit="0" vertical="center" wrapText="1"/>
    </xf>
    <xf borderId="1" fillId="4" fontId="8" numFmtId="0" xfId="0" applyAlignment="1" applyBorder="1" applyFont="1">
      <alignment shrinkToFit="0" wrapText="1"/>
    </xf>
    <xf borderId="1" fillId="4" fontId="8" numFmtId="0" xfId="0" applyBorder="1" applyFont="1"/>
    <xf borderId="1" fillId="4" fontId="4" numFmtId="0" xfId="0" applyAlignment="1" applyBorder="1" applyFont="1">
      <alignment horizontal="center" vertical="center"/>
    </xf>
    <xf borderId="2" fillId="4" fontId="4" numFmtId="0" xfId="0" applyBorder="1" applyFont="1"/>
    <xf borderId="1" fillId="5" fontId="3" numFmtId="0" xfId="0" applyAlignment="1" applyBorder="1" applyFill="1" applyFont="1">
      <alignment shrinkToFit="0" vertical="center" wrapText="1"/>
    </xf>
    <xf borderId="1" fillId="5" fontId="3" numFmtId="0" xfId="0" applyAlignment="1" applyBorder="1" applyFont="1">
      <alignment horizontal="center" shrinkToFit="0" vertical="center" wrapText="1"/>
    </xf>
    <xf borderId="1" fillId="5" fontId="3" numFmtId="164" xfId="0" applyAlignment="1" applyBorder="1" applyFont="1" applyNumberFormat="1">
      <alignment horizontal="center" shrinkToFit="0" vertical="center" wrapText="1"/>
    </xf>
    <xf borderId="1" fillId="5" fontId="4" numFmtId="0" xfId="0" applyAlignment="1" applyBorder="1" applyFont="1">
      <alignment horizontal="center" shrinkToFit="0" vertical="center" wrapText="1"/>
    </xf>
    <xf borderId="1" fillId="5" fontId="3" numFmtId="165" xfId="0" applyAlignment="1" applyBorder="1" applyFont="1" applyNumberFormat="1">
      <alignment horizontal="center" shrinkToFit="0" vertical="center" wrapText="1"/>
    </xf>
    <xf borderId="1" fillId="5" fontId="3" numFmtId="49" xfId="0" applyAlignment="1" applyBorder="1" applyFont="1" applyNumberFormat="1">
      <alignment horizontal="center" shrinkToFit="0" vertical="center" wrapText="1"/>
    </xf>
    <xf borderId="1" fillId="0" fontId="10" numFmtId="0" xfId="0" applyAlignment="1" applyBorder="1" applyFont="1">
      <alignment horizontal="center" shrinkToFit="0" wrapText="1"/>
    </xf>
    <xf borderId="1" fillId="0" fontId="11" numFmtId="0" xfId="0" applyAlignment="1" applyBorder="1" applyFont="1">
      <alignment horizontal="center" shrinkToFit="0" vertical="center" wrapText="1"/>
    </xf>
    <xf borderId="1" fillId="6" fontId="12" numFmtId="0" xfId="0" applyAlignment="1" applyBorder="1" applyFill="1" applyFont="1">
      <alignment horizontal="center" shrinkToFit="0" vertical="center" wrapText="1"/>
    </xf>
    <xf borderId="1" fillId="0" fontId="8" numFmtId="0" xfId="0" applyAlignment="1" applyBorder="1" applyFont="1">
      <alignment horizontal="center" vertical="center"/>
    </xf>
    <xf borderId="1" fillId="0" fontId="4" numFmtId="0" xfId="0" applyAlignment="1" applyBorder="1" applyFont="1">
      <alignment horizontal="center" vertical="center"/>
    </xf>
    <xf borderId="3" fillId="0" fontId="13" numFmtId="0" xfId="0" applyAlignment="1" applyBorder="1" applyFont="1">
      <alignment horizontal="center" shrinkToFit="0" wrapText="1"/>
    </xf>
    <xf borderId="1" fillId="6" fontId="14" numFmtId="0" xfId="0" applyAlignment="1" applyBorder="1" applyFont="1">
      <alignment horizontal="center" shrinkToFit="0" vertical="center" wrapText="1"/>
    </xf>
    <xf borderId="3" fillId="0" fontId="4" numFmtId="0" xfId="0" applyBorder="1" applyFont="1"/>
    <xf borderId="1" fillId="5" fontId="4" numFmtId="0" xfId="0" applyAlignment="1" applyBorder="1" applyFont="1">
      <alignment horizontal="center" vertical="center"/>
    </xf>
    <xf borderId="1" fillId="5" fontId="15" numFmtId="49" xfId="0" applyAlignment="1" applyBorder="1" applyFont="1" applyNumberFormat="1">
      <alignment horizontal="center" vertical="center"/>
    </xf>
    <xf borderId="0" fillId="0" fontId="4" numFmtId="0" xfId="0" applyAlignment="1" applyFont="1">
      <alignment horizontal="center"/>
    </xf>
    <xf borderId="0" fillId="0" fontId="4" numFmtId="1" xfId="0" applyAlignment="1" applyFont="1" applyNumberFormat="1">
      <alignment horizontal="center"/>
    </xf>
    <xf borderId="0" fillId="0" fontId="16" numFmtId="0" xfId="0" applyFont="1"/>
    <xf borderId="1" fillId="7" fontId="4" numFmtId="0" xfId="0" applyBorder="1" applyFill="1" applyFont="1"/>
    <xf borderId="4" fillId="7" fontId="4" numFmtId="0" xfId="0" applyBorder="1" applyFont="1"/>
    <xf borderId="1" fillId="5" fontId="3" numFmtId="49" xfId="0" applyAlignment="1" applyBorder="1" applyFont="1" applyNumberFormat="1">
      <alignment horizontal="center" vertical="center"/>
    </xf>
    <xf borderId="5" fillId="0" fontId="17" numFmtId="0" xfId="0" applyAlignment="1" applyBorder="1" applyFont="1">
      <alignment horizontal="center" shrinkToFit="0" wrapText="1"/>
    </xf>
    <xf borderId="1" fillId="7" fontId="18" numFmtId="0" xfId="0" applyAlignment="1" applyBorder="1" applyFont="1">
      <alignment horizontal="center" shrinkToFit="0" wrapText="1"/>
    </xf>
    <xf borderId="4" fillId="7" fontId="19" numFmtId="0" xfId="0" applyAlignment="1" applyBorder="1" applyFont="1">
      <alignment horizontal="center" shrinkToFit="0" wrapText="1"/>
    </xf>
    <xf borderId="6" fillId="7" fontId="20" numFmtId="0" xfId="0" applyAlignment="1" applyBorder="1" applyFont="1">
      <alignment horizontal="center" shrinkToFit="0" wrapText="1"/>
    </xf>
    <xf borderId="7" fillId="7" fontId="21" numFmtId="0" xfId="0" applyAlignment="1" applyBorder="1" applyFont="1">
      <alignment horizontal="center" shrinkToFit="0" wrapText="1"/>
    </xf>
    <xf borderId="1" fillId="5" fontId="3" numFmtId="0" xfId="0" applyAlignment="1" applyBorder="1" applyFont="1">
      <alignment horizontal="left" shrinkToFit="0" vertical="center" wrapText="1"/>
    </xf>
    <xf borderId="1" fillId="5" fontId="4" numFmtId="49" xfId="0" applyAlignment="1" applyBorder="1" applyFont="1" applyNumberFormat="1">
      <alignment horizontal="center" vertical="center"/>
    </xf>
    <xf borderId="1" fillId="0" fontId="8" numFmtId="0" xfId="0" applyAlignment="1" applyBorder="1" applyFont="1">
      <alignment horizontal="center" shrinkToFit="0" wrapText="1"/>
    </xf>
    <xf borderId="1" fillId="4" fontId="8" numFmtId="0" xfId="0" applyAlignment="1" applyBorder="1" applyFont="1">
      <alignment horizontal="center" shrinkToFit="0" wrapText="1"/>
    </xf>
    <xf borderId="1" fillId="4" fontId="8" numFmtId="0" xfId="0" applyAlignment="1" applyBorder="1" applyFont="1">
      <alignment horizontal="center"/>
    </xf>
    <xf borderId="1" fillId="5" fontId="4" numFmtId="0" xfId="0" applyAlignment="1" applyBorder="1" applyFont="1">
      <alignment shrinkToFit="0" wrapText="1"/>
    </xf>
    <xf borderId="1" fillId="5" fontId="3" numFmtId="166" xfId="0" applyAlignment="1" applyBorder="1" applyFont="1" applyNumberFormat="1">
      <alignment horizontal="center" shrinkToFit="0" vertical="center" wrapText="1"/>
    </xf>
    <xf borderId="1" fillId="5" fontId="3" numFmtId="0" xfId="0" applyAlignment="1" applyBorder="1" applyFont="1">
      <alignment horizontal="center" vertical="center"/>
    </xf>
    <xf borderId="1" fillId="0" fontId="22" numFmtId="0" xfId="0" applyAlignment="1" applyBorder="1" applyFont="1">
      <alignment horizontal="center" shrinkToFit="0" vertical="center" wrapText="1"/>
    </xf>
    <xf borderId="2" fillId="5" fontId="3" numFmtId="0" xfId="0" applyAlignment="1" applyBorder="1" applyFont="1">
      <alignment horizontal="center" shrinkToFit="0" vertical="center" wrapText="1"/>
    </xf>
    <xf borderId="1" fillId="0" fontId="22" numFmtId="0" xfId="0" applyAlignment="1" applyBorder="1" applyFont="1">
      <alignment horizontal="center" vertical="center"/>
    </xf>
    <xf borderId="1" fillId="0" fontId="23" numFmtId="0" xfId="0" applyAlignment="1" applyBorder="1" applyFont="1">
      <alignment horizontal="center" readingOrder="0" shrinkToFit="0" vertical="center" wrapText="1"/>
    </xf>
    <xf borderId="1" fillId="0" fontId="8" numFmtId="0" xfId="0" applyAlignment="1" applyBorder="1" applyFont="1">
      <alignment horizontal="center" shrinkToFit="0" vertical="center" wrapText="1"/>
    </xf>
    <xf borderId="1" fillId="0" fontId="24" numFmtId="0" xfId="0" applyAlignment="1" applyBorder="1" applyFont="1">
      <alignment horizontal="center" shrinkToFit="0" vertical="center" wrapText="1"/>
    </xf>
    <xf borderId="1" fillId="5" fontId="4" numFmtId="0" xfId="0" applyAlignment="1" applyBorder="1" applyFont="1">
      <alignment vertical="center"/>
    </xf>
    <xf borderId="1" fillId="6" fontId="25" numFmtId="0" xfId="0" applyAlignment="1" applyBorder="1" applyFont="1">
      <alignment horizontal="center" shrinkToFit="0" vertical="center" wrapText="1"/>
    </xf>
    <xf borderId="1" fillId="0" fontId="26" numFmtId="0" xfId="0" applyAlignment="1" applyBorder="1" applyFont="1">
      <alignment shrinkToFit="0" vertical="center" wrapText="1"/>
    </xf>
    <xf borderId="1" fillId="0" fontId="27" numFmtId="0" xfId="0" applyAlignment="1" applyBorder="1" applyFont="1">
      <alignment horizontal="center" shrinkToFit="0" vertical="center" wrapText="1"/>
    </xf>
    <xf borderId="5" fillId="0" fontId="28" numFmtId="0" xfId="0" applyAlignment="1" applyBorder="1" applyFont="1">
      <alignment horizontal="center" readingOrder="0" shrinkToFit="0" wrapText="1"/>
    </xf>
    <xf borderId="0" fillId="0" fontId="4" numFmtId="0" xfId="0" applyAlignment="1" applyFont="1">
      <alignment horizontal="center" vertical="center"/>
    </xf>
    <xf borderId="8" fillId="0" fontId="29" numFmtId="0" xfId="0" applyAlignment="1" applyBorder="1" applyFont="1">
      <alignment horizontal="center" shrinkToFit="0" wrapText="1"/>
    </xf>
    <xf borderId="1" fillId="5" fontId="4" numFmtId="49" xfId="0" applyAlignment="1" applyBorder="1" applyFont="1" applyNumberFormat="1">
      <alignment horizontal="center" shrinkToFit="0" vertical="center" wrapText="1"/>
    </xf>
    <xf borderId="1" fillId="5" fontId="4" numFmtId="0" xfId="0" applyAlignment="1" applyBorder="1" applyFont="1">
      <alignment horizontal="center" shrinkToFit="0" wrapText="1"/>
    </xf>
    <xf borderId="1" fillId="5" fontId="30" numFmtId="0" xfId="0" applyAlignment="1" applyBorder="1" applyFont="1">
      <alignment horizontal="center" vertical="center"/>
    </xf>
    <xf borderId="1" fillId="4" fontId="8" numFmtId="0" xfId="0" applyAlignment="1" applyBorder="1" applyFont="1">
      <alignment horizontal="center" shrinkToFit="0" vertical="center" wrapText="1"/>
    </xf>
    <xf borderId="1" fillId="4" fontId="4" numFmtId="0" xfId="0" applyBorder="1" applyFont="1"/>
    <xf borderId="2" fillId="5" fontId="4" numFmtId="0" xfId="0" applyAlignment="1" applyBorder="1" applyFont="1">
      <alignment horizontal="center" shrinkToFit="0" wrapText="1"/>
    </xf>
    <xf borderId="7" fillId="7" fontId="4" numFmtId="0" xfId="0" applyBorder="1" applyFont="1"/>
    <xf borderId="6" fillId="7" fontId="4" numFmtId="0" xfId="0" applyBorder="1" applyFont="1"/>
    <xf borderId="6" fillId="5" fontId="3" numFmtId="0" xfId="0" applyAlignment="1" applyBorder="1" applyFont="1">
      <alignment horizontal="center" vertical="center"/>
    </xf>
    <xf borderId="1" fillId="0" fontId="4" numFmtId="0" xfId="0" applyBorder="1" applyFont="1"/>
    <xf borderId="8" fillId="0" fontId="4" numFmtId="0" xfId="0" applyBorder="1" applyFont="1"/>
    <xf borderId="1" fillId="0" fontId="8" numFmtId="0" xfId="0" applyBorder="1" applyFont="1"/>
    <xf borderId="2" fillId="5" fontId="3" numFmtId="0" xfId="0" applyAlignment="1" applyBorder="1" applyFont="1">
      <alignment horizontal="center" vertical="center"/>
    </xf>
    <xf borderId="5" fillId="0" fontId="4" numFmtId="0" xfId="0" applyBorder="1" applyFont="1"/>
    <xf borderId="1" fillId="7" fontId="31" numFmtId="0" xfId="0" applyAlignment="1" applyBorder="1" applyFont="1">
      <alignment horizontal="center" shrinkToFit="0" wrapText="1"/>
    </xf>
    <xf borderId="4" fillId="7" fontId="32" numFmtId="0" xfId="0" applyAlignment="1" applyBorder="1" applyFont="1">
      <alignment horizontal="center" shrinkToFit="0" wrapText="1"/>
    </xf>
    <xf borderId="6" fillId="5" fontId="3" numFmtId="0" xfId="0" applyAlignment="1" applyBorder="1" applyFont="1">
      <alignment horizontal="center" shrinkToFit="0" vertical="center" wrapText="1"/>
    </xf>
    <xf borderId="1" fillId="4" fontId="33" numFmtId="0" xfId="0" applyAlignment="1" applyBorder="1" applyFont="1">
      <alignment horizontal="center" readingOrder="0" shrinkToFit="0" vertical="center" wrapText="1"/>
    </xf>
    <xf borderId="6" fillId="7" fontId="34" numFmtId="0" xfId="0" applyAlignment="1" applyBorder="1" applyFont="1">
      <alignment horizontal="center" shrinkToFit="0" wrapText="1"/>
    </xf>
    <xf borderId="7" fillId="7" fontId="3" numFmtId="0" xfId="0" applyBorder="1" applyFont="1"/>
    <xf borderId="7" fillId="7" fontId="35" numFmtId="0" xfId="0" applyAlignment="1" applyBorder="1" applyFont="1">
      <alignment horizontal="center" shrinkToFit="0" wrapText="1"/>
    </xf>
    <xf borderId="1" fillId="5" fontId="4" numFmtId="0" xfId="0" applyAlignment="1" applyBorder="1" applyFont="1">
      <alignment shrinkToFit="0" vertical="center" wrapText="1"/>
    </xf>
    <xf borderId="1" fillId="4" fontId="36" numFmtId="0" xfId="0" applyAlignment="1" applyBorder="1" applyFont="1">
      <alignment horizontal="center" shrinkToFit="0" vertical="center" wrapText="1"/>
    </xf>
    <xf borderId="1" fillId="5" fontId="37" numFmtId="49" xfId="0" applyAlignment="1" applyBorder="1" applyFont="1" applyNumberFormat="1">
      <alignment horizontal="center" vertical="center"/>
    </xf>
    <xf borderId="1" fillId="8" fontId="38" numFmtId="0" xfId="0" applyAlignment="1" applyBorder="1" applyFill="1" applyFont="1">
      <alignment horizontal="center" shrinkToFit="0" wrapText="1"/>
    </xf>
    <xf borderId="4" fillId="8" fontId="39" numFmtId="0" xfId="0" applyAlignment="1" applyBorder="1" applyFont="1">
      <alignment horizontal="center" shrinkToFit="0" wrapText="1"/>
    </xf>
    <xf borderId="4" fillId="8" fontId="4" numFmtId="0" xfId="0" applyAlignment="1" applyBorder="1" applyFont="1">
      <alignment horizontal="center" vertical="center"/>
    </xf>
    <xf borderId="6" fillId="8" fontId="40" numFmtId="0" xfId="0" applyAlignment="1" applyBorder="1" applyFont="1">
      <alignment horizontal="center" shrinkToFit="0" wrapText="1"/>
    </xf>
    <xf borderId="7" fillId="8" fontId="41" numFmtId="0" xfId="0" applyAlignment="1" applyBorder="1" applyFont="1">
      <alignment horizontal="center" shrinkToFit="0" wrapText="1"/>
    </xf>
    <xf borderId="7" fillId="8" fontId="4" numFmtId="0" xfId="0" applyAlignment="1" applyBorder="1" applyFont="1">
      <alignment horizontal="center" vertical="center"/>
    </xf>
    <xf borderId="7" fillId="8" fontId="4" numFmtId="0" xfId="0" applyBorder="1" applyFont="1"/>
    <xf borderId="5" fillId="0" fontId="4" numFmtId="0" xfId="0" applyAlignment="1" applyBorder="1" applyFont="1">
      <alignment horizontal="center"/>
    </xf>
    <xf borderId="1" fillId="5" fontId="37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shrinkToFit="0" wrapText="1"/>
    </xf>
    <xf borderId="1" fillId="0" fontId="4" numFmtId="0" xfId="0" applyAlignment="1" applyBorder="1" applyFont="1">
      <alignment horizontal="center" shrinkToFit="0" vertical="center" wrapText="1"/>
    </xf>
    <xf borderId="1" fillId="6" fontId="4" numFmtId="0" xfId="0" applyBorder="1" applyFont="1"/>
    <xf borderId="1" fillId="4" fontId="42" numFmtId="0" xfId="0" applyAlignment="1" applyBorder="1" applyFont="1">
      <alignment shrinkToFit="0" wrapText="1"/>
    </xf>
    <xf borderId="1" fillId="6" fontId="4" numFmtId="0" xfId="0" applyAlignment="1" applyBorder="1" applyFont="1">
      <alignment horizontal="center" vertical="center"/>
    </xf>
    <xf borderId="1" fillId="6" fontId="3" numFmtId="0" xfId="0" applyAlignment="1" applyBorder="1" applyFont="1">
      <alignment horizontal="center" shrinkToFit="0" vertical="center" wrapText="1"/>
    </xf>
    <xf borderId="1" fillId="5" fontId="15" numFmtId="0" xfId="0" applyAlignment="1" applyBorder="1" applyFont="1">
      <alignment horizontal="center" vertical="center"/>
    </xf>
    <xf borderId="1" fillId="7" fontId="8" numFmtId="0" xfId="0" applyAlignment="1" applyBorder="1" applyFont="1">
      <alignment shrinkToFit="0" wrapText="1"/>
    </xf>
    <xf borderId="0" fillId="0" fontId="16" numFmtId="0" xfId="0" applyAlignment="1" applyFont="1">
      <alignment horizontal="center" vertical="center"/>
    </xf>
    <xf borderId="1" fillId="2" fontId="1" numFmtId="0" xfId="0" applyAlignment="1" applyBorder="1" applyFont="1">
      <alignment horizontal="center" readingOrder="0" vertical="center"/>
    </xf>
    <xf borderId="1" fillId="0" fontId="43" numFmtId="0" xfId="0" applyAlignment="1" applyBorder="1" applyFont="1">
      <alignment horizontal="center" shrinkToFit="0" wrapText="1"/>
    </xf>
    <xf borderId="1" fillId="5" fontId="3" numFmtId="0" xfId="0" applyAlignment="1" applyBorder="1" applyFont="1">
      <alignment horizontal="center" shrinkToFit="0" wrapText="1"/>
    </xf>
    <xf borderId="6" fillId="6" fontId="4" numFmtId="0" xfId="0" applyBorder="1" applyFont="1"/>
    <xf borderId="6" fillId="5" fontId="3" numFmtId="0" xfId="0" applyAlignment="1" applyBorder="1" applyFont="1">
      <alignment horizontal="left" shrinkToFit="0" vertical="center" wrapText="1"/>
    </xf>
    <xf borderId="6" fillId="5" fontId="3" numFmtId="0" xfId="0" applyAlignment="1" applyBorder="1" applyFont="1">
      <alignment horizontal="center" shrinkToFit="0" wrapText="1"/>
    </xf>
    <xf borderId="1" fillId="5" fontId="3" numFmtId="0" xfId="0" applyAlignment="1" applyBorder="1" applyFont="1">
      <alignment horizontal="center" readingOrder="0" shrinkToFit="0" vertical="center" wrapText="1"/>
    </xf>
    <xf borderId="1" fillId="5" fontId="3" numFmtId="165" xfId="0" applyAlignment="1" applyBorder="1" applyFont="1" applyNumberFormat="1">
      <alignment horizontal="center" readingOrder="0" shrinkToFit="0" vertical="center" wrapText="1"/>
    </xf>
    <xf borderId="1" fillId="5" fontId="3" numFmtId="49" xfId="0" applyAlignment="1" applyBorder="1" applyFont="1" applyNumberFormat="1">
      <alignment horizontal="center" readingOrder="0" shrinkToFit="0" vertical="center" wrapText="1"/>
    </xf>
    <xf borderId="1" fillId="0" fontId="44" numFmtId="0" xfId="0" applyAlignment="1" applyBorder="1" applyFont="1">
      <alignment readingOrder="0" shrinkToFit="0" vertical="center" wrapText="1"/>
    </xf>
    <xf borderId="1" fillId="0" fontId="45" numFmtId="0" xfId="0" applyAlignment="1" applyBorder="1" applyFont="1">
      <alignment shrinkToFit="0" wrapText="1"/>
    </xf>
    <xf borderId="0" fillId="0" fontId="46" numFmtId="0" xfId="0" applyAlignment="1" applyFont="1">
      <alignment horizontal="center" shrinkToFit="0" vertical="center" wrapText="1"/>
    </xf>
    <xf borderId="1" fillId="4" fontId="47" numFmtId="0" xfId="0" applyAlignment="1" applyBorder="1" applyFont="1">
      <alignment shrinkToFit="0" wrapText="1"/>
    </xf>
    <xf borderId="1" fillId="4" fontId="8" numFmtId="0" xfId="0" applyAlignment="1" applyBorder="1" applyFont="1">
      <alignment horizontal="center" vertical="center"/>
    </xf>
    <xf borderId="9" fillId="2" fontId="1" numFmtId="0" xfId="0" applyAlignment="1" applyBorder="1" applyFont="1">
      <alignment horizontal="center" vertical="center"/>
    </xf>
    <xf borderId="9" fillId="2" fontId="1" numFmtId="164" xfId="0" applyAlignment="1" applyBorder="1" applyFont="1" applyNumberFormat="1">
      <alignment horizontal="center" vertical="center"/>
    </xf>
    <xf borderId="9" fillId="3" fontId="1" numFmtId="0" xfId="0" applyAlignment="1" applyBorder="1" applyFont="1">
      <alignment horizontal="center" vertical="center"/>
    </xf>
    <xf borderId="9" fillId="2" fontId="1" numFmtId="1" xfId="0" applyAlignment="1" applyBorder="1" applyFont="1" applyNumberFormat="1">
      <alignment horizontal="center" vertical="center"/>
    </xf>
    <xf borderId="9" fillId="2" fontId="1" numFmtId="49" xfId="0" applyAlignment="1" applyBorder="1" applyFont="1" applyNumberFormat="1">
      <alignment horizontal="center" vertical="center"/>
    </xf>
    <xf borderId="9" fillId="3" fontId="1" numFmtId="49" xfId="0" applyAlignment="1" applyBorder="1" applyFont="1" applyNumberFormat="1">
      <alignment horizontal="center" vertical="center"/>
    </xf>
    <xf borderId="10" fillId="2" fontId="1" numFmtId="0" xfId="0" applyAlignment="1" applyBorder="1" applyFont="1">
      <alignment horizontal="center" vertical="center"/>
    </xf>
    <xf borderId="11" fillId="2" fontId="1" numFmtId="0" xfId="0" applyAlignment="1" applyBorder="1" applyFont="1">
      <alignment horizontal="center" vertical="center"/>
    </xf>
    <xf borderId="2" fillId="3" fontId="2" numFmtId="0" xfId="0" applyAlignment="1" applyBorder="1" applyFont="1">
      <alignment horizontal="center"/>
    </xf>
    <xf borderId="1" fillId="5" fontId="4" numFmtId="0" xfId="0" applyAlignment="1" applyBorder="1" applyFont="1">
      <alignment horizontal="left" shrinkToFit="0" vertical="center" wrapText="1"/>
    </xf>
    <xf borderId="1" fillId="0" fontId="3" numFmtId="0" xfId="0" applyAlignment="1" applyBorder="1" applyFont="1">
      <alignment horizontal="center" shrinkToFit="0" vertical="center" wrapText="1"/>
    </xf>
    <xf borderId="1" fillId="0" fontId="3" numFmtId="166" xfId="0" applyAlignment="1" applyBorder="1" applyFont="1" applyNumberFormat="1">
      <alignment horizontal="center" shrinkToFit="0" vertical="center" wrapText="1"/>
    </xf>
    <xf borderId="1" fillId="0" fontId="3" numFmtId="49" xfId="0" applyAlignment="1" applyBorder="1" applyFont="1" applyNumberFormat="1">
      <alignment horizontal="center" shrinkToFit="0" vertical="center" wrapText="1"/>
    </xf>
    <xf borderId="1" fillId="0" fontId="16" numFmtId="0" xfId="0" applyBorder="1" applyFont="1"/>
    <xf borderId="1" fillId="0" fontId="4" numFmtId="0" xfId="0" applyAlignment="1" applyBorder="1" applyFont="1">
      <alignment vertical="center"/>
    </xf>
    <xf borderId="1" fillId="4" fontId="16" numFmtId="0" xfId="0" applyAlignment="1" applyBorder="1" applyFont="1">
      <alignment horizontal="center" shrinkToFit="0" vertical="center" wrapText="1"/>
    </xf>
    <xf borderId="2" fillId="4" fontId="4" numFmtId="0" xfId="0" applyAlignment="1" applyBorder="1" applyFont="1">
      <alignment horizontal="center" vertical="center"/>
    </xf>
    <xf borderId="2" fillId="4" fontId="16" numFmtId="0" xfId="0" applyAlignment="1" applyBorder="1" applyFont="1">
      <alignment horizontal="center" vertical="center"/>
    </xf>
    <xf borderId="1" fillId="6" fontId="3" numFmtId="166" xfId="0" applyAlignment="1" applyBorder="1" applyFont="1" applyNumberFormat="1">
      <alignment horizontal="center" shrinkToFit="0" vertical="center" wrapText="1"/>
    </xf>
    <xf borderId="1" fillId="6" fontId="3" numFmtId="49" xfId="0" applyAlignment="1" applyBorder="1" applyFont="1" applyNumberFormat="1">
      <alignment horizontal="center" shrinkToFit="0" vertical="center" wrapText="1"/>
    </xf>
    <xf borderId="1" fillId="6" fontId="4" numFmtId="49" xfId="0" applyAlignment="1" applyBorder="1" applyFont="1" applyNumberForma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img/rome/Rome_Interior_01_Post.jpg" TargetMode="External"/><Relationship Id="rId42" Type="http://schemas.openxmlformats.org/officeDocument/2006/relationships/hyperlink" Target="https://tmbriz.com/img/rome/Rome_Interior_03_Post.jpg" TargetMode="External"/><Relationship Id="rId41" Type="http://schemas.openxmlformats.org/officeDocument/2006/relationships/hyperlink" Target="https://tmbriz.com/img/rome/Rome_Interior_02_Post.jpg" TargetMode="External"/><Relationship Id="rId44" Type="http://schemas.openxmlformats.org/officeDocument/2006/relationships/hyperlink" Target="https://tmbriz.com/downloads/blueprints/%D0%A0%D0%B8%D0%BC%20%D1%8218-80.%20%D0%A1%D0%B0%D0%BD%D1%82%D0%B5%D1%85%D0%BD%D0%B8%D0%BA%D0%B0.%20%D0%A3%D0%BF%D0%B0%D0%BA%D0%BE%D0%B2%D0%BA%D0%B0%20%D1%86%D0%B2%D0%B5%D1%82.PDF" TargetMode="External"/><Relationship Id="rId43" Type="http://schemas.openxmlformats.org/officeDocument/2006/relationships/hyperlink" Target="https://drive.google.com/drive/folders/1t_vlZ4LArPRU5Z0g9-yTEvu18YPEAlGf?usp=sharing" TargetMode="External"/><Relationship Id="rId46" Type="http://schemas.openxmlformats.org/officeDocument/2006/relationships/hyperlink" Target="https://tmbriz.com/img/table/rome/Crea_50_rectangular.jpg" TargetMode="External"/><Relationship Id="rId45" Type="http://schemas.openxmlformats.org/officeDocument/2006/relationships/hyperlink" Target="https://tmbriz.com/downloads/blueprints/%D0%A0%D0%B8%D0%BC%20%D1%8218-80.%20%D0%A1%D0%B0%D0%BD%D1%82%D0%B5%D1%85%D0%BD%D0%B8%D0%BA%D0%B0.%20%D0%A3%D0%BF%D0%B0%D0%BA%D0%BE%D0%B2%D0%BA%D0%B0.PDF" TargetMode="External"/><Relationship Id="rId1" Type="http://schemas.openxmlformats.org/officeDocument/2006/relationships/hyperlink" Target="https://tmbriz.com/img/rome/M1_Post.JPG" TargetMode="External"/><Relationship Id="rId2" Type="http://schemas.openxmlformats.org/officeDocument/2006/relationships/hyperlink" Target="https://tmbriz.com/img/rome/Rome_Interior_05_Post.jpg" TargetMode="External"/><Relationship Id="rId3" Type="http://schemas.openxmlformats.org/officeDocument/2006/relationships/hyperlink" Target="https://tmbriz.com/img/rome/%D0%A0%D0%B8%D0%BC%2080.png" TargetMode="External"/><Relationship Id="rId4" Type="http://schemas.openxmlformats.org/officeDocument/2006/relationships/hyperlink" Target="https://tmbriz.com/img/rome/%D0%9A%D0%BE%D0%BF%D0%B8%D1%8F%20%D0%A0%D0%B8%D0%BC%2080.png" TargetMode="External"/><Relationship Id="rId9" Type="http://schemas.openxmlformats.org/officeDocument/2006/relationships/hyperlink" Target="https://tmbriz.com/img/rome/Rome_Interior_01_Post.jpg" TargetMode="External"/><Relationship Id="rId48" Type="http://schemas.openxmlformats.org/officeDocument/2006/relationships/hyperlink" Target="https://tmbriz.com/img/rome/S3_01_Post.JPG" TargetMode="External"/><Relationship Id="rId47" Type="http://schemas.openxmlformats.org/officeDocument/2006/relationships/hyperlink" Target="https://tmbriz.com/img/table/rome/crea_50%20td_k114-001__.pdf" TargetMode="External"/><Relationship Id="rId49" Type="http://schemas.openxmlformats.org/officeDocument/2006/relationships/hyperlink" Target="https://tmbriz.com/img/rome/S3_02_Post.JPG" TargetMode="External"/><Relationship Id="rId5" Type="http://schemas.openxmlformats.org/officeDocument/2006/relationships/hyperlink" Target="https://drive.google.com/drive/folders/1t_vlZ4LArPRU5Z0g9-yTEvu18YPEAlGf?usp=sharing" TargetMode="External"/><Relationship Id="rId6" Type="http://schemas.openxmlformats.org/officeDocument/2006/relationships/hyperlink" Target="https://tmbriz.com/downloads/blueprints/%D0%A0%D0%B8%D0%BC%20%D0%9F%D0%94%D0%9725-80.%20%D0%9F%D0%BE%D0%BB%D0%BD%D1%8B%D0%B9%20%D0%BA%D0%BE%D0%BC%D0%BF%D0%BB%D0%B5%D0%BA%D1%82%20%D1%86%D0%B2%D0%B5%D1%82.PDF" TargetMode="External"/><Relationship Id="rId7" Type="http://schemas.openxmlformats.org/officeDocument/2006/relationships/hyperlink" Target="https://tmbriz.com/downloads/blueprints/%D0%A0%D0%B8%D0%BC%20%D0%9F%D0%94%D0%9725-80.%20%D0%9F%D0%BE%D0%BB%D0%BD%D1%8B%D0%B9%20%D0%BA%D0%BE%D0%BC%D0%BF%D0%BB%D0%B5%D0%BA%D1%82.PDF" TargetMode="External"/><Relationship Id="rId8" Type="http://schemas.openxmlformats.org/officeDocument/2006/relationships/hyperlink" Target="https://tmbriz.com/img/rome/M2_Post.JPG" TargetMode="External"/><Relationship Id="rId31" Type="http://schemas.openxmlformats.org/officeDocument/2006/relationships/hyperlink" Target="https://tmbriz.com/img/rome/Rome_Interior_05_Post.jpg" TargetMode="External"/><Relationship Id="rId30" Type="http://schemas.openxmlformats.org/officeDocument/2006/relationships/hyperlink" Target="https://tmbriz.com/img/rome/S1_02_Post.JPG" TargetMode="External"/><Relationship Id="rId33" Type="http://schemas.openxmlformats.org/officeDocument/2006/relationships/hyperlink" Target="https://drive.google.com/drive/folders/1t_vlZ4LArPRU5Z0g9-yTEvu18YPEAlGf?usp=sharing" TargetMode="External"/><Relationship Id="rId32" Type="http://schemas.openxmlformats.org/officeDocument/2006/relationships/hyperlink" Target="https://tmbriz.com/img/rome/%D0%A0%D0%B8%D0%BC%2060.png" TargetMode="External"/><Relationship Id="rId35" Type="http://schemas.openxmlformats.org/officeDocument/2006/relationships/hyperlink" Target="https://tmbriz.com/downloads/blueprints/%D0%A0%D0%B8%D0%BC%20%D1%8218-60.%20%D0%A1%D0%B0%D0%BD%D1%82%D0%B5%D1%85%D0%BD%D0%B8%D0%BA%D0%B0.%20%D0%A3%D0%BF%D0%B0%D0%BA%D0%BE%D0%B2%D0%BA%D0%B0.PDF" TargetMode="External"/><Relationship Id="rId34" Type="http://schemas.openxmlformats.org/officeDocument/2006/relationships/hyperlink" Target="https://tmbriz.com/downloads/blueprints/%D0%A0%D0%B8%D0%BC%20%D1%8218-60.%20%D0%A1%D0%B0%D0%BD%D1%82%D0%B5%D1%85%D0%BD%D0%B8%D0%BA%D0%B0.%20%D0%A3%D0%BF%D0%B0%D0%BA%D0%BE%D0%B2%D0%BA%D0%B0%20%D1%86%D0%B2%D0%B5%D1%82.PDF" TargetMode="External"/><Relationship Id="rId37" Type="http://schemas.openxmlformats.org/officeDocument/2006/relationships/hyperlink" Target="https://tmbriz.com/img/table/rome/crea_38_td_k114-020_.pdf" TargetMode="External"/><Relationship Id="rId36" Type="http://schemas.openxmlformats.org/officeDocument/2006/relationships/hyperlink" Target="https://tmbriz.com/img/table/rome/Crea_38_round_web2.jpg" TargetMode="External"/><Relationship Id="rId39" Type="http://schemas.openxmlformats.org/officeDocument/2006/relationships/hyperlink" Target="https://tmbriz.com/img/rome/S2_02_Post.JPG" TargetMode="External"/><Relationship Id="rId38" Type="http://schemas.openxmlformats.org/officeDocument/2006/relationships/hyperlink" Target="https://tmbriz.com/img/rome/S2_01_Post.JPG" TargetMode="External"/><Relationship Id="rId62" Type="http://schemas.openxmlformats.org/officeDocument/2006/relationships/hyperlink" Target="https://drive.google.com/drive/folders/1t_vlZ4LArPRU5Z0g9-yTEvu18YPEAlGf?usp=sharing" TargetMode="External"/><Relationship Id="rId61" Type="http://schemas.openxmlformats.org/officeDocument/2006/relationships/hyperlink" Target="https://tmbriz.com/img/rome/%D0%A0%D0%B8%D0%BC%20120.png" TargetMode="External"/><Relationship Id="rId20" Type="http://schemas.openxmlformats.org/officeDocument/2006/relationships/hyperlink" Target="https://tmbriz.com/downloads/blueprints/%D0%A0%D0%B8%D0%BC%20%D0%9F%D0%94%D0%9725-120.%20%D0%9F%D0%BE%D0%BB%D0%BD%D1%8B%D0%B9%20%D0%BA%D0%BE%D0%BC%D0%BF%D0%BB%D0%B5%D0%BA%D1%82.PDF" TargetMode="External"/><Relationship Id="rId64" Type="http://schemas.openxmlformats.org/officeDocument/2006/relationships/hyperlink" Target="https://tmbriz.com/downloads/blueprints/%D0%A0%D0%B8%D0%BC%20%D1%8218-120.%20%D0%A1%D0%B0%D0%BD%D1%82%D0%B5%D1%85%D0%BD%D0%B8%D0%BA%D0%B0.%20%D0%A3%D0%BF%D0%B0%D0%BA%D0%BE%D0%B2%D0%BA%D0%B0.PDF" TargetMode="External"/><Relationship Id="rId63" Type="http://schemas.openxmlformats.org/officeDocument/2006/relationships/hyperlink" Target="https://tmbriz.com/downloads/blueprints/%D0%A0%D0%B8%D0%BC%20%D1%8218-120.%20%D0%A1%D0%B0%D0%BD%D1%82%D0%B5%D1%85%D0%BD%D0%B8%D0%BA%D0%B0.%20%D0%A3%D0%BF%D0%B0%D0%BA%D0%BE%D0%B2%D0%BA%D0%B0%20%D1%86%D0%B2%D0%B5%D1%82.PDF" TargetMode="External"/><Relationship Id="rId22" Type="http://schemas.openxmlformats.org/officeDocument/2006/relationships/hyperlink" Target="https://tmbriz.com/img/rome/C2_02_Post.JPG" TargetMode="External"/><Relationship Id="rId66" Type="http://schemas.openxmlformats.org/officeDocument/2006/relationships/hyperlink" Target="https://tmbriz.com/img/table/rome/crea_50%20td_k114-001__.pdf" TargetMode="External"/><Relationship Id="rId21" Type="http://schemas.openxmlformats.org/officeDocument/2006/relationships/hyperlink" Target="https://tmbriz.com/img/rome/C1_01_Post.JPG" TargetMode="External"/><Relationship Id="rId65" Type="http://schemas.openxmlformats.org/officeDocument/2006/relationships/hyperlink" Target="https://tmbriz.com/img/table/rome/Crea_50_rectangular.jpg" TargetMode="External"/><Relationship Id="rId24" Type="http://schemas.openxmlformats.org/officeDocument/2006/relationships/hyperlink" Target="https://tmbriz.com/img/rome/%D0%A0%D0%B8%D0%BC%2060.png" TargetMode="External"/><Relationship Id="rId23" Type="http://schemas.openxmlformats.org/officeDocument/2006/relationships/hyperlink" Target="https://tmbriz.com/img/rome/Rome_Interior_04_Post.jpg" TargetMode="External"/><Relationship Id="rId67" Type="http://schemas.openxmlformats.org/officeDocument/2006/relationships/drawing" Target="../drawings/drawing1.xml"/><Relationship Id="rId60" Type="http://schemas.openxmlformats.org/officeDocument/2006/relationships/hyperlink" Target="https://tmbriz.com/img/rome/Rome_Interior_06_Post.jpg" TargetMode="External"/><Relationship Id="rId26" Type="http://schemas.openxmlformats.org/officeDocument/2006/relationships/hyperlink" Target="https://drive.google.com/drive/folders/1t_vlZ4LArPRU5Z0g9-yTEvu18YPEAlGf?usp=sharing" TargetMode="External"/><Relationship Id="rId25" Type="http://schemas.openxmlformats.org/officeDocument/2006/relationships/hyperlink" Target="https://tmbriz.com/img/rome/%D0%A0%D0%B8%D0%BC%2080.png" TargetMode="External"/><Relationship Id="rId28" Type="http://schemas.openxmlformats.org/officeDocument/2006/relationships/hyperlink" Target="https://tmbriz.com/downloads/blueprints/%D0%9F%D0%B5%D0%BD%D0%B0%D0%BB%20%D1%80%D0%B8%D0%BC%20%D0%BF%D0%BE%D0%BB%D0%BD%D1%8B%D0%B9%20%D0%BA%D0%BE%D0%BC%D0%BF%D0%BB%D0%B5%D0%BA%D1%82.PDF" TargetMode="External"/><Relationship Id="rId27" Type="http://schemas.openxmlformats.org/officeDocument/2006/relationships/hyperlink" Target="https://tmbriz.com/downloads/blueprints/%D0%9F%D0%B5%D0%BD%D0%B0%D0%BB%20%D1%80%D0%B8%D0%BC%20%D0%BF%D0%BE%D0%BB%D0%BD%D1%8B%D0%B9%20%D0%BA%D0%BE%D0%BC%D0%BF%D0%BB%D0%B5%D0%BA%D1%82%20%D1%86%D0%B2%D0%B5%D1%82.PDF" TargetMode="External"/><Relationship Id="rId29" Type="http://schemas.openxmlformats.org/officeDocument/2006/relationships/hyperlink" Target="https://tmbriz.com/img/rome/S1_01_Post.JPG" TargetMode="External"/><Relationship Id="rId51" Type="http://schemas.openxmlformats.org/officeDocument/2006/relationships/hyperlink" Target="https://tmbriz.com/img/rome/Rome_Interior_02_Post.jpg" TargetMode="External"/><Relationship Id="rId50" Type="http://schemas.openxmlformats.org/officeDocument/2006/relationships/hyperlink" Target="https://tmbriz.com/img/rome/Rome_Interior_01_Post.jpg" TargetMode="External"/><Relationship Id="rId53" Type="http://schemas.openxmlformats.org/officeDocument/2006/relationships/hyperlink" Target="https://drive.google.com/drive/folders/1t_vlZ4LArPRU5Z0g9-yTEvu18YPEAlGf?usp=sharing" TargetMode="External"/><Relationship Id="rId52" Type="http://schemas.openxmlformats.org/officeDocument/2006/relationships/hyperlink" Target="https://tmbriz.com/img/rome/Rome_Interior_03_Post.jpg" TargetMode="External"/><Relationship Id="rId11" Type="http://schemas.openxmlformats.org/officeDocument/2006/relationships/hyperlink" Target="https://tmbriz.com/img/rome/%D0%A0%D0%B8%D0%BC%20100.png" TargetMode="External"/><Relationship Id="rId55" Type="http://schemas.openxmlformats.org/officeDocument/2006/relationships/hyperlink" Target="https://tmbriz.com/downloads/blueprints/%D0%A0%D0%B8%D0%BC%20%D1%8218-100.%20%D0%A1%D0%B0%D0%BD%D1%82%D0%B5%D1%85%D0%BD%D0%B8%D0%BA%D0%B0.%20%D0%A3%D0%BF%D0%B0%D0%BA%D0%BE%D0%B2%D0%BA%D0%B0.PDF" TargetMode="External"/><Relationship Id="rId10" Type="http://schemas.openxmlformats.org/officeDocument/2006/relationships/hyperlink" Target="https://tmbriz.com/img/rome/%D0%A0%D0%B8%D0%BC%20100.png" TargetMode="External"/><Relationship Id="rId54" Type="http://schemas.openxmlformats.org/officeDocument/2006/relationships/hyperlink" Target="https://tmbriz.com/downloads/blueprints/%D0%A0%D0%B8%D0%BC%20%D1%8218-100.%20%D0%A1%D0%B0%D0%BD%D1%82%D0%B5%D1%85%D0%BD%D0%B8%D0%BA%D0%B0.%20%D0%A3%D0%BF%D0%B0%D0%BA%D0%BE%D0%B2%D0%BA%D0%B0%20%D1%86%D0%B2%D0%B5%D1%82.PDF" TargetMode="External"/><Relationship Id="rId13" Type="http://schemas.openxmlformats.org/officeDocument/2006/relationships/hyperlink" Target="https://tmbriz.com/downloads/blueprints/%D0%A0%D0%B8%D0%BC%20%D0%9F%D0%94%D0%9725-100.%20%D0%9F%D0%BE%D0%BB%D0%BD%D1%8B%D0%B9%20%D0%BA%D0%BE%D0%BC%D0%BF%D0%BB%D0%B5%D0%BA%D1%82%20%D1%86%D0%B2%D0%B5%D1%82.PDF" TargetMode="External"/><Relationship Id="rId57" Type="http://schemas.openxmlformats.org/officeDocument/2006/relationships/hyperlink" Target="https://tmbriz.com/img/table/rome/crea_50%20td_k114-001__.pdf" TargetMode="External"/><Relationship Id="rId12" Type="http://schemas.openxmlformats.org/officeDocument/2006/relationships/hyperlink" Target="https://drive.google.com/drive/folders/1t_vlZ4LArPRU5Z0g9-yTEvu18YPEAlGf?usp=sharing" TargetMode="External"/><Relationship Id="rId56" Type="http://schemas.openxmlformats.org/officeDocument/2006/relationships/hyperlink" Target="https://tmbriz.com/img/table/rome/Crea_50_rectangular.jpg" TargetMode="External"/><Relationship Id="rId15" Type="http://schemas.openxmlformats.org/officeDocument/2006/relationships/hyperlink" Target="https://tmbriz.com/img/rome/M3_Post.JPG" TargetMode="External"/><Relationship Id="rId59" Type="http://schemas.openxmlformats.org/officeDocument/2006/relationships/hyperlink" Target="https://tmbriz.com/img/rome/S4_02_Post.JPG" TargetMode="External"/><Relationship Id="rId14" Type="http://schemas.openxmlformats.org/officeDocument/2006/relationships/hyperlink" Target="https://tmbriz.com/downloads/blueprints/%D0%A0%D0%B8%D0%BC%20%D0%9F%D0%94%D0%9725-100.%20%D0%9F%D0%BE%D0%BB%D0%BD%D1%8B%D0%B9%20%D0%BA%D0%BE%D0%BC%D0%BF%D0%BB%D0%B5%D0%BA%D1%82.PDF" TargetMode="External"/><Relationship Id="rId58" Type="http://schemas.openxmlformats.org/officeDocument/2006/relationships/hyperlink" Target="https://tmbriz.com/img/rome/S4_01_Post.JPG" TargetMode="External"/><Relationship Id="rId17" Type="http://schemas.openxmlformats.org/officeDocument/2006/relationships/hyperlink" Target="https://tmbriz.com/img/rome/%D0%A0%D0%B8%D0%BC%20120.png" TargetMode="External"/><Relationship Id="rId16" Type="http://schemas.openxmlformats.org/officeDocument/2006/relationships/hyperlink" Target="https://tmbriz.com/img/rome/Rome_Interior_06_Post.jpg" TargetMode="External"/><Relationship Id="rId19" Type="http://schemas.openxmlformats.org/officeDocument/2006/relationships/hyperlink" Target="https://tmbriz.com/downloads/blueprints/%D0%A0%D0%B8%D0%BC%20%D0%9F%D0%94%D0%9725-120.%20%D0%9F%D0%BE%D0%BB%D0%BD%D1%8B%D0%B9%20%D0%BA%D0%BE%D0%BC%D0%BF%D0%BB%D0%B5%D0%BA%D1%82%20%D1%86%D0%B2%D0%B5%D1%82.PDF" TargetMode="External"/><Relationship Id="rId18" Type="http://schemas.openxmlformats.org/officeDocument/2006/relationships/hyperlink" Target="https://drive.google.com/drive/folders/1t_vlZ4LArPRU5Z0g9-yTEvu18YPEAlGf?usp=sharing" TargetMode="External"/></Relationships>
</file>

<file path=xl/worksheets/_rels/sheet10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downloads/blueprints/%D0%A2%D1%83%D0%BC%D0%B1%D0%B0%20%D0%A1%D0%B8%D1%82%D0%B8%20%D0%A218-50%20%D0%A1%D0%B0%D0%BD%D1%82%D0%B5%D1%85%D0%BD%D0%B8%D0%BA%D0%B0,%20%D1%83%D0%BF%D0%B0%D0%BA%D0%BE%D0%B2%D0%BA%D0%B0.PDF" TargetMode="External"/><Relationship Id="rId42" Type="http://schemas.openxmlformats.org/officeDocument/2006/relationships/hyperlink" Target="https://tmbriz.com/img/table/city/%D0%A4%D0%BE%D1%81%D1%82%D0%B5%D1%80%20500d.jpg" TargetMode="External"/><Relationship Id="rId41" Type="http://schemas.openxmlformats.org/officeDocument/2006/relationships/hyperlink" Target="https://tmbriz.com/img/table/city/%D0%A4%D0%BE%D1%81%D1%82%D0%B5%D1%80%20500.png" TargetMode="External"/><Relationship Id="rId44" Type="http://schemas.openxmlformats.org/officeDocument/2006/relationships/hyperlink" Target="https://tmbriz.com/img/city/Sity_Stand_60_020002_Post.JPG" TargetMode="External"/><Relationship Id="rId43" Type="http://schemas.openxmlformats.org/officeDocument/2006/relationships/hyperlink" Target="https://tmbriz.com/img/city/Sity_Stand_60_010001_Post.JPG" TargetMode="External"/><Relationship Id="rId46" Type="http://schemas.openxmlformats.org/officeDocument/2006/relationships/hyperlink" Target="https://tmbriz.com/img/city/Sity_Interior_020001_Post.jpg" TargetMode="External"/><Relationship Id="rId45" Type="http://schemas.openxmlformats.org/officeDocument/2006/relationships/hyperlink" Target="https://tmbriz.com/img/city/Sity_Interior_050000_Post.jpg" TargetMode="External"/><Relationship Id="rId1" Type="http://schemas.openxmlformats.org/officeDocument/2006/relationships/hyperlink" Target="https://tmbriz.com/img/city/Sity_Mirror_600001_Post.JPG" TargetMode="External"/><Relationship Id="rId2" Type="http://schemas.openxmlformats.org/officeDocument/2006/relationships/hyperlink" Target="https://tmbriz.com/img/city/Sity_Interior_090000_Post.jpg" TargetMode="External"/><Relationship Id="rId3" Type="http://schemas.openxmlformats.org/officeDocument/2006/relationships/hyperlink" Target="https://tmbriz.com/img/city/Sity_Interior_080000_Post.jpg" TargetMode="External"/><Relationship Id="rId4" Type="http://schemas.openxmlformats.org/officeDocument/2006/relationships/hyperlink" Target="https://drive.google.com/drive/folders/1o5ePhhbSshXXQ4OKZw7DJIgg9r4RWGNz?usp=sharing" TargetMode="External"/><Relationship Id="rId9" Type="http://schemas.openxmlformats.org/officeDocument/2006/relationships/hyperlink" Target="https://tmbriz.com/img/city/Sity_Interior_060000_Post.jpg" TargetMode="External"/><Relationship Id="rId48" Type="http://schemas.openxmlformats.org/officeDocument/2006/relationships/hyperlink" Target="https://tmbriz.com/downloads/blueprints/%D0%A1%D0%98%D0%A2%D0%98%20%D1%8218-60.%20%D0%A1%D0%B0%D0%BD%D1%82%D0%B5%D1%85%D0%BD%D0%B8%D0%BA%D0%B0.%20%D0%A3%D0%BF%D0%B0%D0%BA%D0%BE%D0%B2%D0%BA%D0%B0%20%D1%86%D0%B2%D0%B5%D1%82%20(1).PDF" TargetMode="External"/><Relationship Id="rId47" Type="http://schemas.openxmlformats.org/officeDocument/2006/relationships/hyperlink" Target="https://drive.google.com/drive/folders/1o5ePhhbSshXXQ4OKZw7DJIgg9r4RWGNz?usp=sharing" TargetMode="External"/><Relationship Id="rId49" Type="http://schemas.openxmlformats.org/officeDocument/2006/relationships/hyperlink" Target="https://tmbriz.com/downloads/blueprints/%D0%A1%D0%98%D0%A2%D0%98%20%D1%8218-60.%20%D0%A1%D0%B0%D0%BD%D1%82%D0%B5%D1%85%D0%BD%D0%B8%D0%BA%D0%B0.%20%D0%A3%D0%BF%D0%B0%D0%BA%D0%BE%D0%B2%D0%BA%D0%B0.PDF" TargetMode="External"/><Relationship Id="rId5" Type="http://schemas.openxmlformats.org/officeDocument/2006/relationships/hyperlink" Target="https://tmbriz.com/downloads/blueprints/%D0%A1%D0%B8%D1%82%D0%B8%20%D0%9F%D0%94%D0%9710-60%20%D0%9F%D0%BE%D0%BB%D0%BD%D1%8B%D0%B9%20%D0%BA%D0%BE%D0%BC%D0%BF%D0%BB%D0%B5%D0%BA%D1%82%20%D1%86%D0%B2%D0%B5%D1%82.PDF" TargetMode="External"/><Relationship Id="rId6" Type="http://schemas.openxmlformats.org/officeDocument/2006/relationships/hyperlink" Target="https://tmbriz.com/downloads/blueprints/%D0%A1%D0%B8%D1%82%D0%B8%20%D0%9F%D0%94%D0%9710-60%20%D0%9F%D0%BE%D0%BB%D0%BD%D1%8B%D0%B9%20%D0%BA%D0%BE%D0%BC%D0%BF%D0%BB%D0%B5%D0%BA%D1%82.PDF" TargetMode="External"/><Relationship Id="rId7" Type="http://schemas.openxmlformats.org/officeDocument/2006/relationships/hyperlink" Target="https://tmbriz.com/img/city/Sity_Mirror_800001_Post.JPG" TargetMode="External"/><Relationship Id="rId8" Type="http://schemas.openxmlformats.org/officeDocument/2006/relationships/hyperlink" Target="https://tmbriz.com/img/city/Sity_Interior_070000_Post.jpg" TargetMode="External"/><Relationship Id="rId31" Type="http://schemas.openxmlformats.org/officeDocument/2006/relationships/hyperlink" Target="https://drive.google.com/drive/folders/1o5ePhhbSshXXQ4OKZw7DJIgg9r4RWGNz?usp=sharing" TargetMode="External"/><Relationship Id="rId30" Type="http://schemas.openxmlformats.org/officeDocument/2006/relationships/hyperlink" Target="https://tmbriz.com/img/city/Sity_Interior_030002_Post%20(1).jpg" TargetMode="External"/><Relationship Id="rId33" Type="http://schemas.openxmlformats.org/officeDocument/2006/relationships/hyperlink" Target="https://tmbriz.com/downloads/blueprints/%D0%9F%D0%B5%D0%BD%D0%B0%D0%BB%20%D0%A1%D0%B8%D1%82%D0%B8%20%D0%BF6-35%D0%BF%D1%80%20%D0%BF%D0%BE%D0%BB%D0%BD%D1%8B%D0%B9%20%D0%BA%D0%BE%D0%BC%D0%BF%D0%BB%D0%B5%D0%BA%D1%82.PDF" TargetMode="External"/><Relationship Id="rId32" Type="http://schemas.openxmlformats.org/officeDocument/2006/relationships/hyperlink" Target="https://tmbriz.com/downloads/blueprints/%D0%9F%D0%B5%D0%BD%D0%B0%D0%BB%20%D0%A1%D0%B8%D1%82%D0%B8%20%D0%BF6-35%D0%BF%D1%80%20%D0%BF%D0%BE%D0%BB%D0%BD%D1%8B%D0%B9%20%D0%BA%D0%BE%D0%BC%D0%BF%D0%BB%D0%B5%D0%BA%D1%82%20%D1%86%D0%B2%D0%B5%D1%82.PDF" TargetMode="External"/><Relationship Id="rId35" Type="http://schemas.openxmlformats.org/officeDocument/2006/relationships/hyperlink" Target="https://tmbriz.com/img/city/Sity_Stand_50_020002_Post.JPG" TargetMode="External"/><Relationship Id="rId34" Type="http://schemas.openxmlformats.org/officeDocument/2006/relationships/hyperlink" Target="https://tmbriz.com/img/city/Sity_Stand_50_010001_Post.JPG" TargetMode="External"/><Relationship Id="rId70" Type="http://schemas.openxmlformats.org/officeDocument/2006/relationships/drawing" Target="../drawings/drawing10.xml"/><Relationship Id="rId37" Type="http://schemas.openxmlformats.org/officeDocument/2006/relationships/hyperlink" Target="https://tmbriz.com/img/city/Sity_Interior_080000_Post.jpg" TargetMode="External"/><Relationship Id="rId36" Type="http://schemas.openxmlformats.org/officeDocument/2006/relationships/hyperlink" Target="https://tmbriz.com/img/city/Sity_Interior_090000_Post.jpg" TargetMode="External"/><Relationship Id="rId39" Type="http://schemas.openxmlformats.org/officeDocument/2006/relationships/hyperlink" Target="https://tmbriz.com/downloads/blueprints/%D0%A2%D1%83%D0%BC%D0%B1%D0%B0%20%D0%A1%D0%B8%D1%82%D0%B8%20%D0%A218-50%20%D0%A1%D0%B0%D0%BD%D1%82%D0%B5%D1%85%D0%BD%D0%B8%D0%BA%D0%B0,%20%D1%83%D0%BF%D0%B0%D0%BA%D0%BE%D0%B2%D0%BA%D0%B0%20%D1%86%D0%B2%D0%B5%D1%82.PDF" TargetMode="External"/><Relationship Id="rId38" Type="http://schemas.openxmlformats.org/officeDocument/2006/relationships/hyperlink" Target="https://drive.google.com/drive/folders/1o5ePhhbSshXXQ4OKZw7DJIgg9r4RWGNz?usp=sharing" TargetMode="External"/><Relationship Id="rId62" Type="http://schemas.openxmlformats.org/officeDocument/2006/relationships/hyperlink" Target="https://tmbriz.com/img/city/Sity_Stand_80_020002_Post.JPG" TargetMode="External"/><Relationship Id="rId61" Type="http://schemas.openxmlformats.org/officeDocument/2006/relationships/hyperlink" Target="https://tmbriz.com/img/city/Sity_Stand_80_010001_Post.JPG" TargetMode="External"/><Relationship Id="rId20" Type="http://schemas.openxmlformats.org/officeDocument/2006/relationships/hyperlink" Target="https://tmbriz.com/img/city/Sity_Cupboard_010001_Post.JPG" TargetMode="External"/><Relationship Id="rId64" Type="http://schemas.openxmlformats.org/officeDocument/2006/relationships/hyperlink" Target="https://tmbriz.com/img/city/Sity_Interior_020001_Post.jpg" TargetMode="External"/><Relationship Id="rId63" Type="http://schemas.openxmlformats.org/officeDocument/2006/relationships/hyperlink" Target="https://tmbriz.com/img/city/Sity_Interior_050000_Post.jpg" TargetMode="External"/><Relationship Id="rId22" Type="http://schemas.openxmlformats.org/officeDocument/2006/relationships/hyperlink" Target="https://tmbriz.com/img/city/Sity_Interior_010000_Post.jpg" TargetMode="External"/><Relationship Id="rId66" Type="http://schemas.openxmlformats.org/officeDocument/2006/relationships/hyperlink" Target="https://tmbriz.com/downloads/blueprints/%D0%A1%D0%98%D0%A2%D0%98%20%D1%8218-80.%20%D0%A1%D0%B0%D0%BD%D1%82%D0%B5%D1%85%D0%BD%D0%B8%D0%BA%D0%B0.%20%D0%A3%D0%BF%D0%B0%D0%BA%D0%BE%D0%B2%D0%BA%D0%B0%20%D1%86%D0%B2%D0%B5%D1%82.PDF" TargetMode="External"/><Relationship Id="rId21" Type="http://schemas.openxmlformats.org/officeDocument/2006/relationships/hyperlink" Target="https://tmbriz.com/img/table/city/%D0%9F%D0%B5%D0%BD%D0%B0%D0%BB%20%D0%BA%D0%BE%D0%BD%D1%81%D0%BE%D0%BB%D1%8C%D0%BD%D1%8B%D0%B8%CC%86%20%D0%B8%D0%B7%20%D0%94%D0%A1%D0%9F%20%D0%B8%20%D0%9C%D0%94%D0%A4%20%D0%A1%D0%B8%D1%82%D0%B8%20%D0%BF6-35%20%D0%BB%D0%B5%D0%B2%D1%8B%D0%B8%CC%86.PNG" TargetMode="External"/><Relationship Id="rId65" Type="http://schemas.openxmlformats.org/officeDocument/2006/relationships/hyperlink" Target="https://drive.google.com/drive/folders/1o5ePhhbSshXXQ4OKZw7DJIgg9r4RWGNz?usp=sharing" TargetMode="External"/><Relationship Id="rId24" Type="http://schemas.openxmlformats.org/officeDocument/2006/relationships/hyperlink" Target="https://drive.google.com/drive/folders/1o5ePhhbSshXXQ4OKZw7DJIgg9r4RWGNz?usp=sharing" TargetMode="External"/><Relationship Id="rId68" Type="http://schemas.openxmlformats.org/officeDocument/2006/relationships/hyperlink" Target="https://tmbriz.com/img/table/city/%D0%A4%D0%BE%D1%81%D1%82%D0%B5%D1%80%20800a.png" TargetMode="External"/><Relationship Id="rId23" Type="http://schemas.openxmlformats.org/officeDocument/2006/relationships/hyperlink" Target="https://tmbriz.com/img/city/Sity_Interior_030002_Post.jpg" TargetMode="External"/><Relationship Id="rId67" Type="http://schemas.openxmlformats.org/officeDocument/2006/relationships/hyperlink" Target="https://tmbriz.com/downloads/blueprints/%D0%A1%D0%98%D0%A2%D0%98%20%D1%8218-80.%20%D0%A1%D0%B0%D0%BD%D1%82%D0%B5%D1%85%D0%BD%D0%B8%D0%BA%D0%B0.%20%D0%A3%D0%BF%D0%B0%D0%BA%D0%BE%D0%B2%D0%BA%D0%B0.PDF" TargetMode="External"/><Relationship Id="rId60" Type="http://schemas.openxmlformats.org/officeDocument/2006/relationships/hyperlink" Target="https://tmbriz.com/img/table/city/%D0%A4%D0%BE%D1%81%D1%82%D0%B5%D1%80%20700.jpg" TargetMode="External"/><Relationship Id="rId26" Type="http://schemas.openxmlformats.org/officeDocument/2006/relationships/hyperlink" Target="https://tmbriz.com/downloads/blueprints/%D0%9F%D0%B5%D0%BD%D0%B0%D0%BB%20%D0%A1%D0%B8%D1%82%D0%B8%20%D0%BF6-35%D0%BB%20%D0%BF%D0%BE%D0%BB%D0%BD%D1%8B%D0%B9%20%D0%BA%D0%BE%D0%BC%D0%BF%D0%BB%D0%B5%D0%BA%D1%82.PDF" TargetMode="External"/><Relationship Id="rId25" Type="http://schemas.openxmlformats.org/officeDocument/2006/relationships/hyperlink" Target="https://tmbriz.com/downloads/blueprints/%D0%9F%D0%B5%D0%BD%D0%B0%D0%BB%20%D0%A1%D0%B8%D1%82%D0%B8%20%D0%BF6-35%D0%BB%20%D0%BF%D0%BE%D0%BB%D0%BD%D1%8B%D0%B9%20%D0%BA%D0%BE%D0%BC%D0%BF%D0%BB%D0%B5%D0%BA%D1%82%20%D1%86%D0%B2%D0%B5%D1%82.PDF" TargetMode="External"/><Relationship Id="rId69" Type="http://schemas.openxmlformats.org/officeDocument/2006/relationships/hyperlink" Target="https://tmbriz.com/img/table/city/%D0%A4%D0%BE%D1%81%D1%82%D0%B5%D1%80%20800.jpg" TargetMode="External"/><Relationship Id="rId28" Type="http://schemas.openxmlformats.org/officeDocument/2006/relationships/hyperlink" Target="https://tmbriz.com/img/city/Sity_Cupboard_020002_Post.JPG" TargetMode="External"/><Relationship Id="rId27" Type="http://schemas.openxmlformats.org/officeDocument/2006/relationships/hyperlink" Target="https://tmbriz.com/img/city/Sity_Cupboard_010001_Post.JPG" TargetMode="External"/><Relationship Id="rId29" Type="http://schemas.openxmlformats.org/officeDocument/2006/relationships/hyperlink" Target="https://tmbriz.com/img/city/Sity_Interior_010000_Post.jpg" TargetMode="External"/><Relationship Id="rId51" Type="http://schemas.openxmlformats.org/officeDocument/2006/relationships/hyperlink" Target="https://tmbriz.com/img/table/city/%D0%A4%D0%BE%D1%81%D1%82%D0%B5%D1%80%20600.jpg" TargetMode="External"/><Relationship Id="rId50" Type="http://schemas.openxmlformats.org/officeDocument/2006/relationships/hyperlink" Target="https://tmbriz.com/img/table/city/%D0%A4%D0%BE%D1%81%D1%82%D0%B5%D1%80%20600.png" TargetMode="External"/><Relationship Id="rId53" Type="http://schemas.openxmlformats.org/officeDocument/2006/relationships/hyperlink" Target="https://tmbriz.com/img/city/Sity_Stand_70_020002_Post.JPG" TargetMode="External"/><Relationship Id="rId52" Type="http://schemas.openxmlformats.org/officeDocument/2006/relationships/hyperlink" Target="https://tmbriz.com/img/city/Sity_Stand_70_010001_Post.JPG" TargetMode="External"/><Relationship Id="rId11" Type="http://schemas.openxmlformats.org/officeDocument/2006/relationships/hyperlink" Target="https://tmbriz.com/downloads/blueprints/%D0%A1%D0%B8%D1%82%D0%B8%20%D0%9F%D0%94%D0%9710-80%20%D0%9F%D0%BE%D0%BB%D0%BD%D1%8B%D0%B9%20%D0%BA%D0%BE%D0%BC%D0%BF%D0%BB%D0%B5%D0%BA%D1%82%20%D1%86%D0%B2%D0%B5%D1%82.PDF" TargetMode="External"/><Relationship Id="rId55" Type="http://schemas.openxmlformats.org/officeDocument/2006/relationships/hyperlink" Target="https://tmbriz.com/img/city/Sity_Interior_020001_Post.jpg" TargetMode="External"/><Relationship Id="rId10" Type="http://schemas.openxmlformats.org/officeDocument/2006/relationships/hyperlink" Target="https://drive.google.com/drive/folders/1o5ePhhbSshXXQ4OKZw7DJIgg9r4RWGNz?usp=sharing" TargetMode="External"/><Relationship Id="rId54" Type="http://schemas.openxmlformats.org/officeDocument/2006/relationships/hyperlink" Target="https://tmbriz.com/img/city/Sity_Interior_050000_Post.jpg" TargetMode="External"/><Relationship Id="rId13" Type="http://schemas.openxmlformats.org/officeDocument/2006/relationships/hyperlink" Target="https://tmbriz.com/img/city/Sity_Cabinet_010001_Post.JPG" TargetMode="External"/><Relationship Id="rId57" Type="http://schemas.openxmlformats.org/officeDocument/2006/relationships/hyperlink" Target="https://tmbriz.com/downloads/blueprints/%D0%A1%D0%98%D0%A2%D0%98%20%D1%8218-70.%20%D0%A1%D0%B0%D0%BD%D1%82%D0%B5%D1%85%D0%BD%D0%B8%D0%BA%D0%B0.%20%D0%A3%D0%BF%D0%B0%D0%BA%D0%BE%D0%B2%D0%BA%D0%B0%20%D1%86%D0%B2%D0%B5%D1%82%20(1).PDF" TargetMode="External"/><Relationship Id="rId12" Type="http://schemas.openxmlformats.org/officeDocument/2006/relationships/hyperlink" Target="https://tmbriz.com/downloads/blueprints/%D0%A1%D0%B8%D1%82%D0%B8%20%D0%9F%D0%94%D0%9710-80%20%D0%9F%D0%BE%D0%BB%D0%BD%D1%8B%D0%B9%20%D0%BA%D0%BE%D0%BC%D0%BF%D0%BB%D0%B5%D0%BA%D1%82.PDF" TargetMode="External"/><Relationship Id="rId56" Type="http://schemas.openxmlformats.org/officeDocument/2006/relationships/hyperlink" Target="https://drive.google.com/drive/folders/1o5ePhhbSshXXQ4OKZw7DJIgg9r4RWGNz?usp=sharing" TargetMode="External"/><Relationship Id="rId15" Type="http://schemas.openxmlformats.org/officeDocument/2006/relationships/hyperlink" Target="https://tmbriz.com/img/city/Sity_Interior_050000_Post.jpg" TargetMode="External"/><Relationship Id="rId59" Type="http://schemas.openxmlformats.org/officeDocument/2006/relationships/hyperlink" Target="https://tmbriz.com/img/table/city/%D0%A4%D0%BE%D1%81%D1%82%D0%B5%D1%80%20700.png" TargetMode="External"/><Relationship Id="rId14" Type="http://schemas.openxmlformats.org/officeDocument/2006/relationships/hyperlink" Target="https://tmbriz.com/img/city/Sity_Cabinet_020000_Post.JPG" TargetMode="External"/><Relationship Id="rId58" Type="http://schemas.openxmlformats.org/officeDocument/2006/relationships/hyperlink" Target="https://tmbriz.com/downloads/blueprints/%D0%A1%D0%98%D0%A2%D0%98%20%D1%8218-70.%20%D0%A1%D0%B0%D0%BD%D1%82%D0%B5%D1%85%D0%BD%D0%B8%D0%BA%D0%B0.%20%D0%A3%D0%BF%D0%B0%D0%BA%D0%BE%D0%B2%D0%BA%D0%B0.PDF" TargetMode="External"/><Relationship Id="rId17" Type="http://schemas.openxmlformats.org/officeDocument/2006/relationships/hyperlink" Target="https://drive.google.com/drive/folders/1o5ePhhbSshXXQ4OKZw7DJIgg9r4RWGNz?usp=sharing" TargetMode="External"/><Relationship Id="rId16" Type="http://schemas.openxmlformats.org/officeDocument/2006/relationships/hyperlink" Target="https://tmbriz.com/img/city/Sity_Interior_040003_Post.jpg" TargetMode="External"/><Relationship Id="rId19" Type="http://schemas.openxmlformats.org/officeDocument/2006/relationships/hyperlink" Target="https://tmbriz.com/downloads/blueprints/%D0%A8%D0%9D%D0%97%20%D0%A1%D0%B8%D1%82%D0%B8%2028-80.%20%D0%9F%D0%BE%D0%BB%D0%BD%D1%8B%D0%B9%20%D0%BA%D0%BE%D0%BC%D0%BF%D0%BB%D0%B5%D0%BA%D1%82.PDF" TargetMode="External"/><Relationship Id="rId18" Type="http://schemas.openxmlformats.org/officeDocument/2006/relationships/hyperlink" Target="https://tmbriz.com/downloads/blueprints/%D0%A8%D0%9D%D0%97%20%D0%A1%D0%B8%D1%82%D0%B8%2028-80.%20%D0%9F%D0%BE%D0%BB%D0%BD%D1%8B%D0%B9%20%D0%BA%D0%BE%D0%BC%D0%BF%D0%BB%D0%B5%D0%BA%D1%82%20%D1%86%D0%B2%D0%B5%D1%82.PDF" TargetMode="External"/></Relationships>
</file>

<file path=xl/worksheets/_rels/sheet11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img/milana/Milana_Interior_01_Post.jpg" TargetMode="External"/><Relationship Id="rId42" Type="http://schemas.openxmlformats.org/officeDocument/2006/relationships/hyperlink" Target="https://tmbriz.com/img/milana/Milana_Interior_02_Post.jpg" TargetMode="External"/><Relationship Id="rId41" Type="http://schemas.openxmlformats.org/officeDocument/2006/relationships/hyperlink" Target="https://tmbriz.com/img/table/milana/%D0%9C%D0%B8%D0%BB%D0%B0%D0%BD%D0%B0%202.png" TargetMode="External"/><Relationship Id="rId44" Type="http://schemas.openxmlformats.org/officeDocument/2006/relationships/hyperlink" Target="https://tmbriz.com/downloads/blueprints/%D0%9C%D0%B8%D0%BB%D0%B0%D0%BD%D0%B0%20%D1%828-60.%20%D0%A1%D0%B0%D0%BD%D1%82%D0%B5%D1%85%D0%BD%D0%B8%D0%BA%D0%B0.%20%D0%A3%D0%BF%D0%B0%D0%BA%D0%BE%D0%B2%D0%BA%D0%B0%20%D1%86%D0%B2%D0%B5%D1%82.PDF" TargetMode="External"/><Relationship Id="rId43" Type="http://schemas.openxmlformats.org/officeDocument/2006/relationships/hyperlink" Target="https://drive.google.com/drive/folders/18yNfYFUrmuQlilUwKEbbAu0DlBUDrrJ8?usp=sharing" TargetMode="External"/><Relationship Id="rId46" Type="http://schemas.openxmlformats.org/officeDocument/2006/relationships/hyperlink" Target="https://tmbriz.com/img/table/milana/%D0%A4%D0%BE%D1%81%D1%82%D0%B5%D1%80%20600.png" TargetMode="External"/><Relationship Id="rId45" Type="http://schemas.openxmlformats.org/officeDocument/2006/relationships/hyperlink" Target="https://tmbriz.com/downloads/blueprints/%D0%9C%D0%B8%D0%BB%D0%B0%D0%BD%D0%B0%20%D1%828-60.%20%D0%A1%D0%B0%D0%BD%D1%82%D0%B5%D1%85%D0%BD%D0%B8%D0%BA%D0%B0.%20%D0%A3%D0%BF%D0%B0%D0%BA%D0%BE%D0%B2%D0%BA%D0%B0.PDF" TargetMode="External"/><Relationship Id="rId1" Type="http://schemas.openxmlformats.org/officeDocument/2006/relationships/hyperlink" Target="https://tmbriz.com/img/milana/Cab1_010001_Post.JPG" TargetMode="External"/><Relationship Id="rId2" Type="http://schemas.openxmlformats.org/officeDocument/2006/relationships/hyperlink" Target="https://tmbriz.com/img/milana/Cab1_020004_Post.JPG" TargetMode="External"/><Relationship Id="rId3" Type="http://schemas.openxmlformats.org/officeDocument/2006/relationships/hyperlink" Target="https://tmbriz.com/img/milana/Milana_Interior_05_Post.jpg" TargetMode="External"/><Relationship Id="rId4" Type="http://schemas.openxmlformats.org/officeDocument/2006/relationships/hyperlink" Target="https://tmbriz.com/img/milana/Milana_Interior_03_Post.jpg" TargetMode="External"/><Relationship Id="rId9" Type="http://schemas.openxmlformats.org/officeDocument/2006/relationships/hyperlink" Target="https://tmbriz.com/img/milana/Cab2_020004_Post.JPG" TargetMode="External"/><Relationship Id="rId48" Type="http://schemas.openxmlformats.org/officeDocument/2006/relationships/hyperlink" Target="https://tmbriz.com/img/milana/S3_01_Post.JPG" TargetMode="External"/><Relationship Id="rId47" Type="http://schemas.openxmlformats.org/officeDocument/2006/relationships/hyperlink" Target="https://tmbriz.com/img/table/milana/%D0%A4%D0%BE%D1%81%D1%82%D0%B5%D1%80%20600.jpg" TargetMode="External"/><Relationship Id="rId49" Type="http://schemas.openxmlformats.org/officeDocument/2006/relationships/hyperlink" Target="https://tmbriz.com/img/milana/S3_02_Post.JPG" TargetMode="External"/><Relationship Id="rId5" Type="http://schemas.openxmlformats.org/officeDocument/2006/relationships/hyperlink" Target="https://drive.google.com/drive/folders/18yNfYFUrmuQlilUwKEbbAu0DlBUDrrJ8?usp=sharing" TargetMode="External"/><Relationship Id="rId6" Type="http://schemas.openxmlformats.org/officeDocument/2006/relationships/hyperlink" Target="https://tmbriz.com/downloads/blueprints/%D0%A8%D0%9D%D0%97%20%D0%9C%D0%B8%D0%BB%D0%B0%D0%BD%D0%B0%2028-65%20%D0%9F%D0%BE%D0%BB%D0%BD%D1%8B%D0%B9%20%D0%BA%D0%BE%D0%BC%D0%BF%D0%BB%D0%B5%D0%BA%D1%82%20%D1%86%D0%B2%D0%B5%D1%82.PDF" TargetMode="External"/><Relationship Id="rId7" Type="http://schemas.openxmlformats.org/officeDocument/2006/relationships/hyperlink" Target="https://tmbriz.com/downloads/blueprints/%D0%A8%D0%9D%D0%97%20%D0%9C%D0%B8%D0%BB%D0%B0%D0%BD%D0%B0%2028-65%20%D0%9F%D0%BE%D0%BB%D0%BD%D1%8B%D0%B9%20%D0%BA%D0%BE%D0%BC%D0%BF%D0%BB%D0%B5%D0%BA%D1%82.PDF" TargetMode="External"/><Relationship Id="rId8" Type="http://schemas.openxmlformats.org/officeDocument/2006/relationships/hyperlink" Target="https://tmbriz.com/img/milana/Cab2_010001_Post.JPG" TargetMode="External"/><Relationship Id="rId73" Type="http://schemas.openxmlformats.org/officeDocument/2006/relationships/hyperlink" Target="https://drive.google.com/drive/folders/18yNfYFUrmuQlilUwKEbbAu0DlBUDrrJ8?usp=sharing" TargetMode="External"/><Relationship Id="rId72" Type="http://schemas.openxmlformats.org/officeDocument/2006/relationships/hyperlink" Target="https://tmbriz.com/img/milana/Milana_Interior_02_Post.jpg" TargetMode="External"/><Relationship Id="rId31" Type="http://schemas.openxmlformats.org/officeDocument/2006/relationships/hyperlink" Target="https://tmbriz.com/img/milana/C1_01_Post.JPG" TargetMode="External"/><Relationship Id="rId75" Type="http://schemas.openxmlformats.org/officeDocument/2006/relationships/hyperlink" Target="https://tmbriz.com/downloads/blueprints/%D0%9C%D0%B8%D0%BB%D0%B0%D0%BD%D0%B0%20%D1%828-100.%20%D0%A1%D0%B0%D0%BD%D1%82%D0%B5%D1%85%D0%BD%D0%B8%D0%BA%D0%B0.%20%D0%A3%D0%BF%D0%B0%D0%BA%D0%BE%D0%B2%D0%BA%D0%B0.PDF" TargetMode="External"/><Relationship Id="rId30" Type="http://schemas.openxmlformats.org/officeDocument/2006/relationships/hyperlink" Target="https://tmbriz.com/downloads/blueprints/%D0%9F%D0%B5%D0%BD%D0%B0%D0%BB%20%D0%9C%D0%B8%D0%BB%D0%B0%D0%BD%D0%B0%20%D0%BF-35%20%D0%BF%D0%BE%D0%BB%D0%BD%D1%8B%D0%B9%20%D0%BA%D0%BE%D0%BC%D0%BF%D0%BB%D0%B5%D0%BA%D1%82.PDF" TargetMode="External"/><Relationship Id="rId74" Type="http://schemas.openxmlformats.org/officeDocument/2006/relationships/hyperlink" Target="https://tmbriz.com/downloads/blueprints/%D0%9C%D0%B8%D0%BB%D0%B0%D0%BD%D0%B0%20%D1%828-100.%20%D0%A1%D0%B0%D0%BD%D1%82%D0%B5%D1%85%D0%BD%D0%B8%D0%BA%D0%B0.%20%D0%A3%D0%BF%D0%B0%D0%BA%D0%BE%D0%B2%D0%BA%D0%B0%20%D0%A6%D0%92%D0%95%D0%A2.PDF" TargetMode="External"/><Relationship Id="rId33" Type="http://schemas.openxmlformats.org/officeDocument/2006/relationships/hyperlink" Target="https://tmbriz.com/img/table/milana/Milana_Interior_01_Post.jpg" TargetMode="External"/><Relationship Id="rId77" Type="http://schemas.openxmlformats.org/officeDocument/2006/relationships/hyperlink" Target="https://tmbriz.com/img/table/milana/%D0%A4%D0%BE%D1%81%D1%82%D0%B5%D1%80%201000.jpg" TargetMode="External"/><Relationship Id="rId32" Type="http://schemas.openxmlformats.org/officeDocument/2006/relationships/hyperlink" Target="https://tmbriz.com/img/milana/C2_02_Post.JPG" TargetMode="External"/><Relationship Id="rId76" Type="http://schemas.openxmlformats.org/officeDocument/2006/relationships/hyperlink" Target="https://tmbriz.com/img/table/milana/%D0%A4%D0%BE%D1%81%D1%82%D0%B5%D1%80%201000.png" TargetMode="External"/><Relationship Id="rId35" Type="http://schemas.openxmlformats.org/officeDocument/2006/relationships/hyperlink" Target="https://drive.google.com/drive/folders/18yNfYFUrmuQlilUwKEbbAu0DlBUDrrJ8?usp=sharing" TargetMode="External"/><Relationship Id="rId34" Type="http://schemas.openxmlformats.org/officeDocument/2006/relationships/hyperlink" Target="https://tmbriz.com/img/milana/Milana_Interior_03_Post%20(1).jpg" TargetMode="External"/><Relationship Id="rId78" Type="http://schemas.openxmlformats.org/officeDocument/2006/relationships/drawing" Target="../drawings/drawing11.xml"/><Relationship Id="rId71" Type="http://schemas.openxmlformats.org/officeDocument/2006/relationships/hyperlink" Target="https://tmbriz.com/img/table/milana/%D0%9C%D0%B8%D0%BB%D0%B0%D0%BD%D0%B0%202.png" TargetMode="External"/><Relationship Id="rId70" Type="http://schemas.openxmlformats.org/officeDocument/2006/relationships/hyperlink" Target="https://tmbriz.com/img/milana/Milana_Interior_01_Post.jpg" TargetMode="External"/><Relationship Id="rId37" Type="http://schemas.openxmlformats.org/officeDocument/2006/relationships/hyperlink" Target="https://tmbriz.com/downloads/blueprints/%D0%9F%D0%B5%D0%BD%D0%B0%D0%BB%20%D0%9C%D0%B8%D0%BB%D0%B0%D0%BD%D0%B0%20%D0%BF-35%20%D0%BF%D0%BE%D0%BB%D0%BD%D1%8B%D0%B9%20%D0%BA%D0%BE%D0%BC%D0%BF%D0%BB%D0%B5%D0%BA%D1%82.PDF" TargetMode="External"/><Relationship Id="rId36" Type="http://schemas.openxmlformats.org/officeDocument/2006/relationships/hyperlink" Target="https://tmbriz.com/downloads/blueprints/%D0%9F%D0%B5%D0%BD%D0%B0%D0%BB%20%D0%9C%D0%B8%D0%BB%D0%B0%D0%BD%D0%B0%20%D0%BF-35%20%D0%BF%D0%BE%D0%BB%D0%BD%D1%8B%D0%B9%20%D0%BA%D0%BE%D0%BC%D0%BF%D0%BB%D0%B5%D0%BA%D1%82%20%D1%86%D0%B2%D0%B5%D1%82.PDF" TargetMode="External"/><Relationship Id="rId39" Type="http://schemas.openxmlformats.org/officeDocument/2006/relationships/hyperlink" Target="https://tmbriz.com/img/milana/S4_02_Post.JPG" TargetMode="External"/><Relationship Id="rId38" Type="http://schemas.openxmlformats.org/officeDocument/2006/relationships/hyperlink" Target="https://tmbriz.com/img/milana/S4_01_Post.JPG" TargetMode="External"/><Relationship Id="rId62" Type="http://schemas.openxmlformats.org/officeDocument/2006/relationships/hyperlink" Target="https://tmbriz.com/img/milana/Milana_Interior_02_Post.jpg" TargetMode="External"/><Relationship Id="rId61" Type="http://schemas.openxmlformats.org/officeDocument/2006/relationships/hyperlink" Target="https://tmbriz.com/img/table/milana/%D0%9C%D0%B8%D0%BB%D0%B0%D0%BD%D0%B0%202.png" TargetMode="External"/><Relationship Id="rId20" Type="http://schemas.openxmlformats.org/officeDocument/2006/relationships/hyperlink" Target="https://tmbriz.com/img/milana/Milana_Interior_02_Post.jpg" TargetMode="External"/><Relationship Id="rId64" Type="http://schemas.openxmlformats.org/officeDocument/2006/relationships/hyperlink" Target="https://tmbriz.com/downloads/blueprints/%D0%9C%D0%B8%D0%BB%D0%B0%D0%BD%D0%B0%20%D1%828-80.%20%D0%A1%D0%B0%D0%BD%D1%82%D0%B5%D1%85%D0%BD%D0%B8%D0%BA%D0%B0.%20%D0%A3%D0%BF%D0%B0%D0%BA%D0%BE%D0%B2%D0%BA%D0%B0%20%D1%86%D0%B2%D0%B5%D1%82.PDF" TargetMode="External"/><Relationship Id="rId63" Type="http://schemas.openxmlformats.org/officeDocument/2006/relationships/hyperlink" Target="https://drive.google.com/drive/folders/18yNfYFUrmuQlilUwKEbbAu0DlBUDrrJ8?usp=sharing" TargetMode="External"/><Relationship Id="rId22" Type="http://schemas.openxmlformats.org/officeDocument/2006/relationships/hyperlink" Target="https://tmbriz.com/downloads/blueprints/%D0%A8%D0%9D%D0%97%20%D0%9C%D0%B8%D0%BB%D0%B0%D0%BD%D0%B0%2028-100%20%D0%9F%D0%BE%D0%BB%D0%BD%D1%8B%D0%B9%20%D0%BA%D0%BE%D0%BC%D0%BF%D0%BB%D0%B5%D0%BA%D1%82%20%D1%86%D0%B2%D0%B5%D1%82.PDF" TargetMode="External"/><Relationship Id="rId66" Type="http://schemas.openxmlformats.org/officeDocument/2006/relationships/hyperlink" Target="https://tmbriz.com/img/table/milana/%D0%A4%D0%BE%D1%81%D1%82%D0%B5%D1%80%20800a.png" TargetMode="External"/><Relationship Id="rId21" Type="http://schemas.openxmlformats.org/officeDocument/2006/relationships/hyperlink" Target="https://drive.google.com/drive/folders/18yNfYFUrmuQlilUwKEbbAu0DlBUDrrJ8?usp=sharing" TargetMode="External"/><Relationship Id="rId65" Type="http://schemas.openxmlformats.org/officeDocument/2006/relationships/hyperlink" Target="https://tmbriz.com/downloads/blueprints/%D0%9C%D0%B8%D0%BB%D0%B0%D0%BD%D0%B0%20%D1%828-80.%20%D0%A1%D0%B0%D0%BD%D1%82%D0%B5%D1%85%D0%BD%D0%B8%D0%BA%D0%B0.%20%D0%A3%D0%BF%D0%B0%D0%BA%D0%BE%D0%B2%D0%BA%D0%B0.PDF" TargetMode="External"/><Relationship Id="rId24" Type="http://schemas.openxmlformats.org/officeDocument/2006/relationships/hyperlink" Target="https://tmbriz.com/img/milana/C1_01_Post.JPG" TargetMode="External"/><Relationship Id="rId68" Type="http://schemas.openxmlformats.org/officeDocument/2006/relationships/hyperlink" Target="https://tmbriz.com/img/milana/S1_01_Post.JPG" TargetMode="External"/><Relationship Id="rId23" Type="http://schemas.openxmlformats.org/officeDocument/2006/relationships/hyperlink" Target="https://tmbriz.com/downloads/blueprints/%D0%A8%D0%9D%D0%97%20%D0%9C%D0%B8%D0%BB%D0%B0%D0%BD%D0%B0%2028-100%20%D0%9F%D0%BE%D0%BB%D0%BD%D1%8B%D0%B9%20%D0%BA%D0%BE%D0%BC%D0%BF%D0%BB%D0%B5%D0%BA%D1%82.PDF" TargetMode="External"/><Relationship Id="rId67" Type="http://schemas.openxmlformats.org/officeDocument/2006/relationships/hyperlink" Target="https://tmbriz.com/img/table/milana/%D0%A4%D0%BE%D1%81%D1%82%D0%B5%D1%80%20800.jpg" TargetMode="External"/><Relationship Id="rId60" Type="http://schemas.openxmlformats.org/officeDocument/2006/relationships/hyperlink" Target="https://tmbriz.com/img/milana/Milana_Interior_01_Post.jpg" TargetMode="External"/><Relationship Id="rId26" Type="http://schemas.openxmlformats.org/officeDocument/2006/relationships/hyperlink" Target="https://tmbriz.com/img/milana/Milana_Interior_01_Post.jpg" TargetMode="External"/><Relationship Id="rId25" Type="http://schemas.openxmlformats.org/officeDocument/2006/relationships/hyperlink" Target="https://tmbriz.com/img/table/milana/%D0%9F%D0%B5%D0%BD%D0%B0%D0%BB%20%D0%B8%D0%B7%20%D0%94%D0%A1%D0%9F%20%D0%B8%20%D0%9C%D0%94%D0%A4%20%D0%9C%D0%B8%D0%BB%D0%B0%D0%BD%D0%B0%20%D0%BF-35%20%D0%BB%D0%B5%D0%B2%D1%8B%D0%B9.PNG" TargetMode="External"/><Relationship Id="rId69" Type="http://schemas.openxmlformats.org/officeDocument/2006/relationships/hyperlink" Target="https://tmbriz.com/img/milana/S1_02_Post.JPG" TargetMode="External"/><Relationship Id="rId28" Type="http://schemas.openxmlformats.org/officeDocument/2006/relationships/hyperlink" Target="https://drive.google.com/drive/folders/18yNfYFUrmuQlilUwKEbbAu0DlBUDrrJ8?usp=sharing" TargetMode="External"/><Relationship Id="rId27" Type="http://schemas.openxmlformats.org/officeDocument/2006/relationships/hyperlink" Target="https://tmbriz.com/img/milana/Milana_Interior_03_Post.jpg" TargetMode="External"/><Relationship Id="rId29" Type="http://schemas.openxmlformats.org/officeDocument/2006/relationships/hyperlink" Target="https://tmbriz.com/downloads/blueprints/%D0%9F%D0%B5%D0%BD%D0%B0%D0%BB%20%D0%9C%D0%B8%D0%BB%D0%B0%D0%BD%D0%B0%20%D0%BF-35%20%D0%BF%D0%BE%D0%BB%D0%BD%D1%8B%D0%B9%20%D0%BA%D0%BE%D0%BC%D0%BF%D0%BB%D0%B5%D0%BA%D1%82%20%D1%86%D0%B2%D0%B5%D1%82.PDF" TargetMode="External"/><Relationship Id="rId51" Type="http://schemas.openxmlformats.org/officeDocument/2006/relationships/hyperlink" Target="https://tmbriz.com/img/table/milana/%D0%9C%D0%B8%D0%BB%D0%B0%D0%BD%D0%B0%202.png" TargetMode="External"/><Relationship Id="rId50" Type="http://schemas.openxmlformats.org/officeDocument/2006/relationships/hyperlink" Target="https://tmbriz.com/img/milana/Milana_Interior_01_Post.jpg" TargetMode="External"/><Relationship Id="rId53" Type="http://schemas.openxmlformats.org/officeDocument/2006/relationships/hyperlink" Target="https://drive.google.com/drive/folders/18yNfYFUrmuQlilUwKEbbAu0DlBUDrrJ8?usp=sharing" TargetMode="External"/><Relationship Id="rId52" Type="http://schemas.openxmlformats.org/officeDocument/2006/relationships/hyperlink" Target="https://tmbriz.com/img/milana/Milana_Interior_02_Post.jpg" TargetMode="External"/><Relationship Id="rId11" Type="http://schemas.openxmlformats.org/officeDocument/2006/relationships/hyperlink" Target="https://tmbriz.com/img/milana/Milana_Interior_03_Post.jpg" TargetMode="External"/><Relationship Id="rId55" Type="http://schemas.openxmlformats.org/officeDocument/2006/relationships/hyperlink" Target="https://tmbriz.com/downloads/blueprints/%D0%9C%D0%B8%D0%BB%D0%B0%D0%BD%D0%B0%20%D1%828-70.%20%D0%A1%D0%B0%D0%BD%D1%82%D0%B5%D1%85%D0%BD%D0%B8%D0%BA%D0%B0.%20%D0%A3%D0%BF%D0%B0%D0%BA%D0%BE%D0%B2%D0%BA%D0%B0.PDF" TargetMode="External"/><Relationship Id="rId10" Type="http://schemas.openxmlformats.org/officeDocument/2006/relationships/hyperlink" Target="https://tmbriz.com/img/milana/Milana_Interior_04_Post.jpg" TargetMode="External"/><Relationship Id="rId54" Type="http://schemas.openxmlformats.org/officeDocument/2006/relationships/hyperlink" Target="https://tmbriz.com/downloads/blueprints/%D0%9C%D0%B8%D0%BB%D0%B0%D0%BD%D0%B0%20%D1%828-70.%20%D0%A1%D0%B0%D0%BD%D1%82%D0%B5%D1%85%D0%BD%D0%B8%D0%BA%D0%B0.%20%D0%A3%D0%BF%D0%B0%D0%BA%D0%BE%D0%B2%D0%BA%D0%B0%20%D1%86%D0%B2%D0%B5%D1%82.PDF" TargetMode="External"/><Relationship Id="rId13" Type="http://schemas.openxmlformats.org/officeDocument/2006/relationships/hyperlink" Target="https://drive.google.com/drive/folders/18yNfYFUrmuQlilUwKEbbAu0DlBUDrrJ8?usp=sharing" TargetMode="External"/><Relationship Id="rId57" Type="http://schemas.openxmlformats.org/officeDocument/2006/relationships/hyperlink" Target="https://tmbriz.com/img/table/milana/%D0%A4%D0%BE%D1%81%D1%82%D0%B5%D1%80%20700.jpg" TargetMode="External"/><Relationship Id="rId12" Type="http://schemas.openxmlformats.org/officeDocument/2006/relationships/hyperlink" Target="https://tmbriz.com/img/milana/Milana_Interior_02_Post.jpg" TargetMode="External"/><Relationship Id="rId56" Type="http://schemas.openxmlformats.org/officeDocument/2006/relationships/hyperlink" Target="https://tmbriz.com/img/table/milana/%D0%A4%D0%BE%D1%81%D1%82%D0%B5%D1%80%20700.png" TargetMode="External"/><Relationship Id="rId15" Type="http://schemas.openxmlformats.org/officeDocument/2006/relationships/hyperlink" Target="https://tmbriz.com/downloads/blueprints/%D0%A8%D0%9D%D0%97%20%D0%9C%D0%B8%D0%BB%D0%B0%D0%BD%D0%B0%2028-80%20%D0%9F%D0%BE%D0%BB%D0%BD%D1%8B%D0%B9%20%D0%BA%D0%BE%D0%BC%D0%BF%D0%BB%D0%B5%D0%BA%D1%82.PDF" TargetMode="External"/><Relationship Id="rId59" Type="http://schemas.openxmlformats.org/officeDocument/2006/relationships/hyperlink" Target="https://tmbriz.com/img/milana/S2_02_Post.JPG" TargetMode="External"/><Relationship Id="rId14" Type="http://schemas.openxmlformats.org/officeDocument/2006/relationships/hyperlink" Target="https://tmbriz.com/downloads/blueprints/%D0%A8%D0%9D%D0%97%20%D0%9C%D0%B8%D0%BB%D0%B0%D0%BD%D0%B0%2028-80%20%D0%9F%D0%BE%D0%BB%D0%BD%D1%8B%D0%B9%20%D0%BA%D0%BE%D0%BC%D0%BF%D0%BB%D0%B5%D0%BA%D1%82%20%D1%86%D0%B2%D0%B5%D1%82.PDF" TargetMode="External"/><Relationship Id="rId58" Type="http://schemas.openxmlformats.org/officeDocument/2006/relationships/hyperlink" Target="https://tmbriz.com/img/milana/S2_01_Post.JPG" TargetMode="External"/><Relationship Id="rId17" Type="http://schemas.openxmlformats.org/officeDocument/2006/relationships/hyperlink" Target="https://tmbriz.com/img/milana/Cab3_020004_Post.JPG" TargetMode="External"/><Relationship Id="rId16" Type="http://schemas.openxmlformats.org/officeDocument/2006/relationships/hyperlink" Target="https://tmbriz.com/img/milana/Cab3_010001_Post.JPG" TargetMode="External"/><Relationship Id="rId19" Type="http://schemas.openxmlformats.org/officeDocument/2006/relationships/hyperlink" Target="https://tmbriz.com/img/milana/Milana_Interior_03_Post.jpg" TargetMode="External"/><Relationship Id="rId18" Type="http://schemas.openxmlformats.org/officeDocument/2006/relationships/hyperlink" Target="https://tmbriz.com/img/milana/Milana_Interior_04_Post.jpg" TargetMode="External"/></Relationships>
</file>

<file path=xl/worksheets/_rels/sheet12.xml.rels><?xml version="1.0" encoding="UTF-8" standalone="yes"?><Relationships xmlns="http://schemas.openxmlformats.org/package/2006/relationships"><Relationship Id="rId40" Type="http://schemas.openxmlformats.org/officeDocument/2006/relationships/hyperlink" Target="https://drive.google.com/drive/folders/15DQj9-1vm_XeYoVA-bSLMQE_eIXl1r7J?usp=sharing" TargetMode="External"/><Relationship Id="rId42" Type="http://schemas.openxmlformats.org/officeDocument/2006/relationships/hyperlink" Target="https://tmbriz.com/downloads/blueprints/%D0%A2%D1%83%D0%BC%D0%B1%D0%B0%20%D0%92%D0%B0%D0%BB%D0%B5%D0%BD%D1%81%D0%B8%D1%8F%20%D0%A28-80.%20%D0%9F%D0%BE%D0%BB%D0%BD%D1%8B%D0%B9%20%D0%BA%D0%BE%D0%BC%D0%BF%D0%BB%D0%B5%D0%BA%D1%82.PDF" TargetMode="External"/><Relationship Id="rId41" Type="http://schemas.openxmlformats.org/officeDocument/2006/relationships/hyperlink" Target="https://tmbriz.com/downloads/blueprints/%D0%A2%D1%83%D0%BC%D0%B1%D0%B0%20%D0%92%D0%B0%D0%BB%D0%B5%D0%BD%D1%81%D0%B8%D1%8F%20%D0%A28-80.%20%D0%9F%D0%BE%D0%BB%D0%BD%D1%8B%D0%B9%20%D0%BA%D0%BE%D0%BC%D0%BF%D0%BB%D0%B5%D0%BA%D1%82%20%D0%A6%D0%92%D0%95%D0%A2.PDF" TargetMode="External"/><Relationship Id="rId44" Type="http://schemas.openxmlformats.org/officeDocument/2006/relationships/hyperlink" Target="https://drive.google.com/file/d/1FKtVwk3VHQzmEfkztbPGKqLrLio4QRRl/view?usp=sharing" TargetMode="External"/><Relationship Id="rId43" Type="http://schemas.openxmlformats.org/officeDocument/2006/relationships/hyperlink" Target="https://tmbriz.com/downloads/blueprints/%D0%A2%D1%83%D0%BC%D0%B1%D0%B0%20%D0%B8%D0%B7%D0%BE%D0%BC%D0%B5%D1%82%D1%80%D0%B8%D1%8F%20%20%D0%92%D0%B0%D0%BB%D0%B5%D0%BD%D1%81%D0%B8%D1%8F%20%D0%A28-80%20%D1%86%D0%B2%D0%B5%D1%82.PDF" TargetMode="External"/><Relationship Id="rId46" Type="http://schemas.openxmlformats.org/officeDocument/2006/relationships/hyperlink" Target="https://tmbriz.com/img/valencia/S3_01_Post.JPG" TargetMode="External"/><Relationship Id="rId45" Type="http://schemas.openxmlformats.org/officeDocument/2006/relationships/hyperlink" Target="https://drive.google.com/file/d/10IdmK-C5eMDLZGYy3imUvnqlb_8kA2ja/view?usp=sharing" TargetMode="External"/><Relationship Id="rId1" Type="http://schemas.openxmlformats.org/officeDocument/2006/relationships/hyperlink" Target="https://tmbriz.com/img/valencia/Cab1_02_Post.JPG" TargetMode="External"/><Relationship Id="rId2" Type="http://schemas.openxmlformats.org/officeDocument/2006/relationships/hyperlink" Target="https://tmbriz.com/img/valencia/Cab1_01_Post.JPG" TargetMode="External"/><Relationship Id="rId3" Type="http://schemas.openxmlformats.org/officeDocument/2006/relationships/hyperlink" Target="https://tmbriz.com/img/valencia/Valensia_Interior_040000_Post.jpg" TargetMode="External"/><Relationship Id="rId4" Type="http://schemas.openxmlformats.org/officeDocument/2006/relationships/hyperlink" Target="https://tmbriz.com/img/valencia/Valensia_Interior_020001_Post.jpg" TargetMode="External"/><Relationship Id="rId9" Type="http://schemas.openxmlformats.org/officeDocument/2006/relationships/hyperlink" Target="https://tmbriz.com/img/valencia/Cab2_01_Post.JPG" TargetMode="External"/><Relationship Id="rId48" Type="http://schemas.openxmlformats.org/officeDocument/2006/relationships/hyperlink" Target="https://tmbriz.com/img/valencia/Valensia_Interior_010000_Post.jpg" TargetMode="External"/><Relationship Id="rId47" Type="http://schemas.openxmlformats.org/officeDocument/2006/relationships/hyperlink" Target="https://tmbriz.com/img/valencia/S3_02_Post.JPG" TargetMode="External"/><Relationship Id="rId49" Type="http://schemas.openxmlformats.org/officeDocument/2006/relationships/hyperlink" Target="https://tmbriz.com/img/valencia/Valensia_Interior_020001_Post.jpg" TargetMode="External"/><Relationship Id="rId5" Type="http://schemas.openxmlformats.org/officeDocument/2006/relationships/hyperlink" Target="https://drive.google.com/drive/folders/15DQj9-1vm_XeYoVA-bSLMQE_eIXl1r7J?usp=sharing" TargetMode="External"/><Relationship Id="rId6" Type="http://schemas.openxmlformats.org/officeDocument/2006/relationships/hyperlink" Target="https://tmbriz.com/downloads/blueprints/%D0%A8%D0%9D%D0%97%20%D0%92%D0%B0%D0%BB%D0%B5%D0%BD%D1%81%D0%B8%D1%8F%2028-65%20%D0%9F%D0%BE%D0%BB%D0%BD%D1%8B%D0%B9%20%D0%BA%D0%BE%D0%BC%D0%BF%D0%BB%D0%B5%D0%BA%D1%82%20%D1%86%D0%B2%D0%B5%D1%82.PDF" TargetMode="External"/><Relationship Id="rId7" Type="http://schemas.openxmlformats.org/officeDocument/2006/relationships/hyperlink" Target="https://tmbriz.com/downloads/blueprints/%D0%A8%D0%9D%D0%97%20%D0%92%D0%B0%D0%BB%D0%B5%D0%BD%D1%81%D0%B8%D1%8F%2028-65%20%D0%9F%D0%BE%D0%BB%D0%BD%D1%8B%D0%B9%20%D0%BA%D0%BE%D0%BC%D0%BF%D0%BB%D0%B5%D0%BA%D1%82.PDF" TargetMode="External"/><Relationship Id="rId8" Type="http://schemas.openxmlformats.org/officeDocument/2006/relationships/hyperlink" Target="https://tmbriz.com/img/valencia/Cab2_02_Post.JPG" TargetMode="External"/><Relationship Id="rId31" Type="http://schemas.openxmlformats.org/officeDocument/2006/relationships/hyperlink" Target="https://drive.google.com/drive/folders/15DQj9-1vm_XeYoVA-bSLMQE_eIXl1r7J?usp=sharing" TargetMode="External"/><Relationship Id="rId30" Type="http://schemas.openxmlformats.org/officeDocument/2006/relationships/hyperlink" Target="https://tmbriz.com/img/valencia/Valensia_Interior_060000_Post.jpg" TargetMode="External"/><Relationship Id="rId33" Type="http://schemas.openxmlformats.org/officeDocument/2006/relationships/hyperlink" Target="https://tmbriz.com/downloads/blueprints/%D0%A2%D1%83%D0%BC%D0%B1%D0%B0%20%D0%92%D0%B0%D0%BB%D0%B5%D0%BD%D1%81%D0%B8%D1%8F%20%D0%A218-60.%20%D0%9F%D0%BE%D0%BB%D0%BD%D1%8B%D0%B9%20%D0%BA%D0%BE%D0%BC%D0%BF%D0%BB%D0%B5%D0%BA%D1%82.PDF" TargetMode="External"/><Relationship Id="rId32" Type="http://schemas.openxmlformats.org/officeDocument/2006/relationships/hyperlink" Target="https://tmbriz.com/downloads/blueprints/%D0%A2%D1%83%D0%BC%D0%B1%D0%B0%20%D0%92%D0%B0%D0%BB%D0%B5%D0%BD%D1%81%D0%B8%D1%8F%20%D0%A218-60.%20%D0%9F%D0%BE%D0%BB%D0%BD%D1%8B%D0%B9%20%D0%BA%D0%BE%D0%BC%D0%BF%D0%BB%D0%B5%D0%BA%D1%82%20%D1%86%D0%B2%D0%B5%D1%82.PDF" TargetMode="External"/><Relationship Id="rId35" Type="http://schemas.openxmlformats.org/officeDocument/2006/relationships/hyperlink" Target="https://drive.google.com/file/d/1A0K72WANatEXwikZ2w8ClWXrZkhtStny/view?usp=sharing" TargetMode="External"/><Relationship Id="rId34" Type="http://schemas.openxmlformats.org/officeDocument/2006/relationships/hyperlink" Target="https://drive.google.com/file/d/1q6K8qFbWj6dQeydAQVBjpDTJ3PKcMnKV/view?usp=sharing" TargetMode="External"/><Relationship Id="rId37" Type="http://schemas.openxmlformats.org/officeDocument/2006/relationships/hyperlink" Target="https://tmbriz.com/img/valencia/S2_02_Post.JPG" TargetMode="External"/><Relationship Id="rId36" Type="http://schemas.openxmlformats.org/officeDocument/2006/relationships/hyperlink" Target="https://tmbriz.com/img/valencia/S2_01_Post.JPG" TargetMode="External"/><Relationship Id="rId39" Type="http://schemas.openxmlformats.org/officeDocument/2006/relationships/hyperlink" Target="https://tmbriz.com/img/valencia/Valensia_Interior_020001_Post.jpg" TargetMode="External"/><Relationship Id="rId38" Type="http://schemas.openxmlformats.org/officeDocument/2006/relationships/hyperlink" Target="https://tmbriz.com/img/valencia/Valensia_Interior_010000_Post.jpg" TargetMode="External"/><Relationship Id="rId20" Type="http://schemas.openxmlformats.org/officeDocument/2006/relationships/hyperlink" Target="https://tmbriz.com/downloads/blueprints/%D0%A8%D0%9D%D0%97%20%D0%92%D0%B0%D0%BB%D0%B5%D0%BD%D1%81%D0%B8%D1%8F%2028-100.%20%D0%9F%D0%BE%D0%BB%D0%BD%D1%8B%D0%B9%20%D0%BA%D0%BE%D0%BC%D0%BF%D0%BB%D0%B5%D0%BA%D1%82.PDF" TargetMode="External"/><Relationship Id="rId22" Type="http://schemas.openxmlformats.org/officeDocument/2006/relationships/hyperlink" Target="https://tmbriz.com/img/valencia/C2_02_Post.JPG" TargetMode="External"/><Relationship Id="rId21" Type="http://schemas.openxmlformats.org/officeDocument/2006/relationships/hyperlink" Target="https://tmbriz.com/img/valencia/C1_01_Post.JPG" TargetMode="External"/><Relationship Id="rId24" Type="http://schemas.openxmlformats.org/officeDocument/2006/relationships/hyperlink" Target="https://tmbriz.com/img/valencia/Valensia_Interior_030002_Post.jpg" TargetMode="External"/><Relationship Id="rId23" Type="http://schemas.openxmlformats.org/officeDocument/2006/relationships/hyperlink" Target="https://tmbriz.com/img/valencia/Valensia_Interior_010000_Post.jpg" TargetMode="External"/><Relationship Id="rId26" Type="http://schemas.openxmlformats.org/officeDocument/2006/relationships/hyperlink" Target="https://tmbriz.com/downloads/blueprints/%D0%9F%D0%B5%D0%BD%D0%B0%D0%BB%20%D0%92%D0%B0%D0%BB%D0%B5%D0%BD%D1%81%D0%B8%D1%8F%20%D0%BF-35%D0%BF%D1%80.%20%D0%BF%D0%BE%D0%BB%D0%BD%D1%8B%D0%B9%20%D0%BA%D0%BE%D0%BC%D0%BF%D0%BB%D0%B5%D0%BA%D1%82%20%D1%86%D0%B2%D0%B5%D1%82.PDF" TargetMode="External"/><Relationship Id="rId25" Type="http://schemas.openxmlformats.org/officeDocument/2006/relationships/hyperlink" Target="https://drive.google.com/drive/folders/15DQj9-1vm_XeYoVA-bSLMQE_eIXl1r7J?usp=sharing" TargetMode="External"/><Relationship Id="rId28" Type="http://schemas.openxmlformats.org/officeDocument/2006/relationships/hyperlink" Target="https://tmbriz.com/img/valencia/S1_01_Post.JPG" TargetMode="External"/><Relationship Id="rId27" Type="http://schemas.openxmlformats.org/officeDocument/2006/relationships/hyperlink" Target="https://tmbriz.com/downloads/blueprints/%D0%9F%D0%B5%D0%BD%D0%B0%D0%BB%20%D0%92%D0%B0%D0%BB%D0%B5%D0%BD%D1%81%D0%B8%D1%8F%20%D0%BF-35%D0%BF%D1%80.%20%D0%BF%D0%BE%D0%BB%D0%BD%D1%8B%D0%B9%20%D0%BA%D0%BE%D0%BC%D0%BF%D0%BB%D0%B5%D0%BA%D1%82.PDF" TargetMode="External"/><Relationship Id="rId29" Type="http://schemas.openxmlformats.org/officeDocument/2006/relationships/hyperlink" Target="https://tmbriz.com/img/valencia/S1_02_Post.JPG" TargetMode="External"/><Relationship Id="rId51" Type="http://schemas.openxmlformats.org/officeDocument/2006/relationships/hyperlink" Target="https://tmbriz.com/downloads/blueprints/%D0%A2%D1%83%D0%BC%D0%B1%D0%B0%20%D0%92%D0%B0%D0%BB%D0%B5%D0%BD%D1%81%D0%B8%D1%8F%20%D0%A28-100.%20%D0%9F%D0%BE%D0%BB%D0%BD%D1%8B%D0%B9%20%D0%BA%D0%BE%D0%BC%D0%BF%D0%BB%D0%B5%D0%BA%D1%82%20%D1%86%D0%B2%D0%B5%D1%82.PDF" TargetMode="External"/><Relationship Id="rId50" Type="http://schemas.openxmlformats.org/officeDocument/2006/relationships/hyperlink" Target="https://drive.google.com/drive/folders/15DQj9-1vm_XeYoVA-bSLMQE_eIXl1r7J?usp=sharing" TargetMode="External"/><Relationship Id="rId53" Type="http://schemas.openxmlformats.org/officeDocument/2006/relationships/hyperlink" Target="https://tmbriz.com/downloads/blueprints/%D0%A2%D1%83%D0%BC%D0%B1%D0%B0%20%D0%B8%D0%B7%D0%BE%D0%BC%D0%B5%D1%82%D1%80%D0%B8%D1%8F%20%20%D0%92%D0%B0%D0%BB%D0%B5%D0%BD%D1%81%D0%B8%D1%8F%20%D0%A28-100%20%D1%86%D0%B2%D0%B5%D1%82.PDF" TargetMode="External"/><Relationship Id="rId52" Type="http://schemas.openxmlformats.org/officeDocument/2006/relationships/hyperlink" Target="https://tmbriz.com/downloads/blueprints/%D0%A2%D1%83%D0%BC%D0%B1%D0%B0%20%D0%92%D0%B0%D0%BB%D0%B5%D0%BD%D1%81%D0%B8%D1%8F%20%D0%A28-100.%20%D0%9F%D0%BE%D0%BB%D0%BD%D1%8B%D0%B9%20%D0%BA%D0%BE%D0%BC%D0%BF%D0%BB%D0%B5%D0%BA%D1%82.PDF" TargetMode="External"/><Relationship Id="rId11" Type="http://schemas.openxmlformats.org/officeDocument/2006/relationships/hyperlink" Target="https://tmbriz.com/img/valencia/Valensia_Interior_020001_Post.jpg" TargetMode="External"/><Relationship Id="rId55" Type="http://schemas.openxmlformats.org/officeDocument/2006/relationships/hyperlink" Target="https://drive.google.com/file/d/1lS70aS1QDFeUR33glgE4i2KceN1saSBb/view?usp=sharing" TargetMode="External"/><Relationship Id="rId10" Type="http://schemas.openxmlformats.org/officeDocument/2006/relationships/hyperlink" Target="https://tmbriz.com/img/valencia/Valensia_Interior_040000_Post.jpg" TargetMode="External"/><Relationship Id="rId54" Type="http://schemas.openxmlformats.org/officeDocument/2006/relationships/hyperlink" Target="https://drive.google.com/file/d/1VP9MbzjGLqYe-FJcKXS1qdD_WCuKI8pL/view?usp=sharing" TargetMode="External"/><Relationship Id="rId13" Type="http://schemas.openxmlformats.org/officeDocument/2006/relationships/hyperlink" Target="https://tmbriz.com/downloads/blueprints/%D0%A8%D0%9D%D0%97%20%D0%92%D0%B0%D0%BB%D0%B5%D0%BD%D1%81%D0%B8%D1%8F%2028-80.%20%D0%9F%D0%BE%D0%BB%D0%BD%D1%8B%D0%B9%20%D0%BA%D0%BE%D0%BC%D0%BF%D0%BB%D0%B5%D0%BA%D1%82%20%D1%86%D0%B2%D0%B5%D1%82.PDF" TargetMode="External"/><Relationship Id="rId12" Type="http://schemas.openxmlformats.org/officeDocument/2006/relationships/hyperlink" Target="https://drive.google.com/drive/folders/15DQj9-1vm_XeYoVA-bSLMQE_eIXl1r7J?usp=sharing" TargetMode="External"/><Relationship Id="rId56" Type="http://schemas.openxmlformats.org/officeDocument/2006/relationships/drawing" Target="../drawings/drawing12.xml"/><Relationship Id="rId15" Type="http://schemas.openxmlformats.org/officeDocument/2006/relationships/hyperlink" Target="https://tmbriz.com/img/valencia/Cab3_02_Post.JPG" TargetMode="External"/><Relationship Id="rId14" Type="http://schemas.openxmlformats.org/officeDocument/2006/relationships/hyperlink" Target="https://tmbriz.com/downloads/blueprints/%D0%A8%D0%9D%D0%97%20%D0%92%D0%B0%D0%BB%D0%B5%D0%BD%D1%81%D0%B8%D1%8F%2028-80.%20%D0%9F%D0%BE%D0%BB%D0%BD%D1%8B%D0%B9%20%D0%BA%D0%BE%D0%BC%D0%BF%D0%BB%D0%B5%D0%BA%D1%82.PDF" TargetMode="External"/><Relationship Id="rId17" Type="http://schemas.openxmlformats.org/officeDocument/2006/relationships/hyperlink" Target="https://tmbriz.com/img/valencia/Valensia_Interior_050000_Post.jpg" TargetMode="External"/><Relationship Id="rId16" Type="http://schemas.openxmlformats.org/officeDocument/2006/relationships/hyperlink" Target="https://tmbriz.com/img/valencia/Cab3_01_Post.JPG" TargetMode="External"/><Relationship Id="rId19" Type="http://schemas.openxmlformats.org/officeDocument/2006/relationships/hyperlink" Target="https://tmbriz.com/downloads/blueprints/%D0%A8%D0%9D%D0%97%20%D0%92%D0%B0%D0%BB%D0%B5%D0%BD%D1%81%D0%B8%D1%8F%2028-100.%20%D0%9F%D0%BE%D0%BB%D0%BD%D1%8B%D0%B9%20%D0%BA%D0%BE%D0%BC%D0%BF%D0%BB%D0%B5%D0%BA%D1%82%20%D1%86%D0%B2%D0%B5%D1%82.PDF" TargetMode="External"/><Relationship Id="rId18" Type="http://schemas.openxmlformats.org/officeDocument/2006/relationships/hyperlink" Target="https://drive.google.com/drive/folders/15DQj9-1vm_XeYoVA-bSLMQE_eIXl1r7J?usp=sharing" TargetMode="External"/></Relationships>
</file>

<file path=xl/worksheets/_rels/sheet13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img/elen/Elen_Interior_02_Post.jpg" TargetMode="External"/><Relationship Id="rId42" Type="http://schemas.openxmlformats.org/officeDocument/2006/relationships/hyperlink" Target="https://drive.google.com/drive/folders/1TnDlLem_yUVgjrzv7C3v60TPfjrzwIn_?usp=sharing" TargetMode="External"/><Relationship Id="rId41" Type="http://schemas.openxmlformats.org/officeDocument/2006/relationships/hyperlink" Target="https://tmbriz.com/img/table/elen/%D0%AD%D0%BB%D0%B5%D0%BD%2070-80%20%D0%B8%D0%BD%D1%82.jpg" TargetMode="External"/><Relationship Id="rId44" Type="http://schemas.openxmlformats.org/officeDocument/2006/relationships/hyperlink" Target="https://tmbriz.com/downloads/blueprints/%D0%A2%D1%83%D0%BC%D0%B1%D0%B0%20%D0%AD%D0%BB%D0%B5%D0%BD%20%D0%A28-100.%20%D0%9F%D0%BE%D0%BB%D0%BD%D1%8B%D0%B9%20%D0%BA%D0%BE%D0%BC%D0%BF%D0%BB%D0%B5%D0%BA%D1%82.PDF" TargetMode="External"/><Relationship Id="rId43" Type="http://schemas.openxmlformats.org/officeDocument/2006/relationships/hyperlink" Target="https://tmbriz.com/downloads/blueprints/%D0%A2%D1%83%D0%BC%D0%B1%D0%B0%20%D0%AD%D0%BB%D0%B5%D0%BD%20%D0%A28-100.%20%D0%9F%D0%BE%D0%BB%D0%BD%D1%8B%D0%B9%20%D0%BA%D0%BE%D0%BC%D0%BF%D0%BB%D0%B5%D0%BA%D1%82%20%D1%86%D0%B2%D0%B5%D1%82.PDF" TargetMode="External"/><Relationship Id="rId46" Type="http://schemas.openxmlformats.org/officeDocument/2006/relationships/hyperlink" Target="https://tmbriz.com/img/table/elen/%D0%A4%D0%BE%D1%81%D1%82%D0%B5%D1%80%201000.jpg" TargetMode="External"/><Relationship Id="rId45" Type="http://schemas.openxmlformats.org/officeDocument/2006/relationships/hyperlink" Target="https://tmbriz.com/img/table/elen/%D0%A4%D0%BE%D1%81%D1%82%D0%B5%D1%80%201000.png" TargetMode="External"/><Relationship Id="rId1" Type="http://schemas.openxmlformats.org/officeDocument/2006/relationships/hyperlink" Target="https://tmbriz.com/img/elen/C1_01_Post.JPG" TargetMode="External"/><Relationship Id="rId2" Type="http://schemas.openxmlformats.org/officeDocument/2006/relationships/hyperlink" Target="https://tmbriz.com/img/table/elen/%D0%9F%D0%B5%D0%BD%D0%B0%D0%BB%20%D0%B8%D0%B7%20%D0%94%D0%A1%D0%9F%20%D0%B8%20%D0%9C%D0%94%D0%A4%20%D0%AD%D0%BB%D0%B5%D0%BD%20%D0%BA%D0%BB%D0%B0%D1%81%D1%81%D0%B8%D0%BA%20%D0%BF-35%20%D0%BB%D0%B5%D0%B2%D1%8B%D0%B9.png" TargetMode="External"/><Relationship Id="rId3" Type="http://schemas.openxmlformats.org/officeDocument/2006/relationships/hyperlink" Target="https://tmbriz.com/img/elen/Elen_Interior_01_Post.jpg" TargetMode="External"/><Relationship Id="rId4" Type="http://schemas.openxmlformats.org/officeDocument/2006/relationships/hyperlink" Target="https://tmbriz.com/img/elen/Elen_Interior_03_Post.jpg" TargetMode="External"/><Relationship Id="rId9" Type="http://schemas.openxmlformats.org/officeDocument/2006/relationships/hyperlink" Target="https://tmbriz.com/img/elen/C1_01_Post.JPG" TargetMode="External"/><Relationship Id="rId47" Type="http://schemas.openxmlformats.org/officeDocument/2006/relationships/drawing" Target="../drawings/drawing13.xml"/><Relationship Id="rId5" Type="http://schemas.openxmlformats.org/officeDocument/2006/relationships/hyperlink" Target="https://tmbriz.com/img/table/elen/%D0%AD%D0%BB%D0%B5%D0%BD%2070-80%20%D0%B8%D0%BD%D1%82.jpg" TargetMode="External"/><Relationship Id="rId6" Type="http://schemas.openxmlformats.org/officeDocument/2006/relationships/hyperlink" Target="https://drive.google.com/drive/folders/1TnDlLem_yUVgjrzv7C3v60TPfjrzwIn_?usp=sharing" TargetMode="External"/><Relationship Id="rId7" Type="http://schemas.openxmlformats.org/officeDocument/2006/relationships/hyperlink" Target="https://tmbriz.com/downloads/blueprints/%D0%9F%D0%B5%D0%BD%D0%B0%D0%BB%20%D1%8D%D0%BB%D0%B5%D0%BD%20%D0%BF%D0%BE%D0%BB%D0%BD%D1%8B%D0%B9%20%D0%BA%D0%BE%D0%BC%D0%BF%D0%BB%D0%B5%D0%BA%D1%82%20%D1%86%D0%B2%D0%B5%D1%82.PDF" TargetMode="External"/><Relationship Id="rId8" Type="http://schemas.openxmlformats.org/officeDocument/2006/relationships/hyperlink" Target="https://tmbriz.com/downloads/blueprints/%D0%9F%D0%B5%D0%BD%D0%B0%D0%BB%20%D1%8D%D0%BB%D0%B5%D0%BD%20%D0%BF%D0%BE%D0%BB%D0%BD%D1%8B%D0%B9%20%D0%BA%D0%BE%D0%BC%D0%BF%D0%BB%D0%B5%D0%BA%D1%82.PDF" TargetMode="External"/><Relationship Id="rId31" Type="http://schemas.openxmlformats.org/officeDocument/2006/relationships/hyperlink" Target="https://tmbriz.com/img/table/elen/%D0%AD%D0%BB%D0%B5%D0%BD%2070-80%20%D0%B8%D0%BD%D1%82.jpg" TargetMode="External"/><Relationship Id="rId30" Type="http://schemas.openxmlformats.org/officeDocument/2006/relationships/hyperlink" Target="https://tmbriz.com/img/elen/Elen_Interior_02_Post.jpg" TargetMode="External"/><Relationship Id="rId33" Type="http://schemas.openxmlformats.org/officeDocument/2006/relationships/hyperlink" Target="https://tmbriz.com/downloads/blueprints/%D0%A2%D1%83%D0%BC%D0%B1%D0%B0%20%D0%AD%D0%BB%D0%B5%D0%BD%20%D0%A28-80.%20%D0%9F%D0%BE%D0%BB%D0%BD%D1%8B%D0%B9%20%D0%BA%D0%BE%D0%BC%D0%BF%D0%BB%D0%B5%D0%BA%D1%82%20%D1%86%D0%B2%D0%B5%D1%82.PDF" TargetMode="External"/><Relationship Id="rId32" Type="http://schemas.openxmlformats.org/officeDocument/2006/relationships/hyperlink" Target="https://drive.google.com/drive/folders/1TnDlLem_yUVgjrzv7C3v60TPfjrzwIn_?usp=sharing" TargetMode="External"/><Relationship Id="rId35" Type="http://schemas.openxmlformats.org/officeDocument/2006/relationships/hyperlink" Target="https://tmbriz.com/img/table/elen/%D0%A4%D0%BE%D1%81%D1%82%D0%B5%D1%80%20800a.png" TargetMode="External"/><Relationship Id="rId34" Type="http://schemas.openxmlformats.org/officeDocument/2006/relationships/hyperlink" Target="https://tmbriz.com/downloads/blueprints/%D0%A2%D1%83%D0%BC%D0%B1%D0%B0%20%D0%AD%D0%BB%D0%B5%D0%BD%20%D0%A28-80.%20%D0%9F%D0%BE%D0%BB%D0%BD%D1%8B%D0%B9%20%D0%BA%D0%BE%D0%BC%D0%BF%D0%BB%D0%B5%D0%BA%D1%82.PDF" TargetMode="External"/><Relationship Id="rId37" Type="http://schemas.openxmlformats.org/officeDocument/2006/relationships/hyperlink" Target="https://tmbriz.com/img/elen/S1_01_Post.JPG" TargetMode="External"/><Relationship Id="rId36" Type="http://schemas.openxmlformats.org/officeDocument/2006/relationships/hyperlink" Target="https://tmbriz.com/img/table/elen/%D0%A4%D0%BE%D1%81%D1%82%D0%B5%D1%80%20800.jpg" TargetMode="External"/><Relationship Id="rId39" Type="http://schemas.openxmlformats.org/officeDocument/2006/relationships/hyperlink" Target="https://tmbriz.com/img/elen/Elen_Interior_04_Post.jpg" TargetMode="External"/><Relationship Id="rId38" Type="http://schemas.openxmlformats.org/officeDocument/2006/relationships/hyperlink" Target="https://tmbriz.com/img/elen/S1_02_Post.JPG" TargetMode="External"/><Relationship Id="rId20" Type="http://schemas.openxmlformats.org/officeDocument/2006/relationships/hyperlink" Target="https://tmbriz.com/img/elen/Elen_Interior_02_Post.jpg" TargetMode="External"/><Relationship Id="rId22" Type="http://schemas.openxmlformats.org/officeDocument/2006/relationships/hyperlink" Target="https://drive.google.com/drive/folders/1TnDlLem_yUVgjrzv7C3v60TPfjrzwIn_?usp=sharing" TargetMode="External"/><Relationship Id="rId21" Type="http://schemas.openxmlformats.org/officeDocument/2006/relationships/hyperlink" Target="https://tmbriz.com/img/table/elen/%D0%AD%D0%BB%D0%B5%D0%BD%2070-80%20%D0%B8%D0%BD%D1%82.jpg" TargetMode="External"/><Relationship Id="rId24" Type="http://schemas.openxmlformats.org/officeDocument/2006/relationships/hyperlink" Target="https://tmbriz.com/downloads/blueprints/%D0%A2%D1%83%D0%BC%D0%B1%D0%B0%20%D0%AD%D0%BB%D0%B5%D0%BD%20%D0%A28-70.%20%D0%9F%D0%BE%D0%BB%D0%BD%D1%8B%D0%B9%20%D0%BA%D0%BE%D0%BC%D0%BF%D0%BB%D0%B5%D0%BA%D1%82.PDF" TargetMode="External"/><Relationship Id="rId23" Type="http://schemas.openxmlformats.org/officeDocument/2006/relationships/hyperlink" Target="https://tmbriz.com/downloads/blueprints/%D0%A2%D1%83%D0%BC%D0%B1%D0%B0%20%D0%AD%D0%BB%D0%B5%D0%BD%20%D0%A28-70.%20%D0%9F%D0%BE%D0%BB%D0%BD%D1%8B%D0%B9%20%D0%BA%D0%BE%D0%BC%D0%BF%D0%BB%D0%B5%D0%BA%D1%82%20%D1%86%D0%B2%D0%B5%D1%82.PDF" TargetMode="External"/><Relationship Id="rId26" Type="http://schemas.openxmlformats.org/officeDocument/2006/relationships/hyperlink" Target="https://tmbriz.com/img/table/elen/%D0%A4%D0%BE%D1%81%D1%82%D0%B5%D1%80%20700.jpg" TargetMode="External"/><Relationship Id="rId25" Type="http://schemas.openxmlformats.org/officeDocument/2006/relationships/hyperlink" Target="https://tmbriz.com/img/table/elen/%D0%A4%D0%BE%D1%81%D1%82%D0%B5%D1%80%20700.png" TargetMode="External"/><Relationship Id="rId28" Type="http://schemas.openxmlformats.org/officeDocument/2006/relationships/hyperlink" Target="https://tmbriz.com/img/elen/S2_02_Post.JPG" TargetMode="External"/><Relationship Id="rId27" Type="http://schemas.openxmlformats.org/officeDocument/2006/relationships/hyperlink" Target="https://tmbriz.com/img/elen/S2_01_Post.JPG" TargetMode="External"/><Relationship Id="rId29" Type="http://schemas.openxmlformats.org/officeDocument/2006/relationships/hyperlink" Target="https://tmbriz.com/img/elen/Elen_Interior_04_Post.jpg" TargetMode="External"/><Relationship Id="rId11" Type="http://schemas.openxmlformats.org/officeDocument/2006/relationships/hyperlink" Target="https://tmbriz.com/img/elen/Elen_Interior_01_Post.jpg" TargetMode="External"/><Relationship Id="rId10" Type="http://schemas.openxmlformats.org/officeDocument/2006/relationships/hyperlink" Target="https://tmbriz.com/img/elen/C2_02_Post.JPG" TargetMode="External"/><Relationship Id="rId13" Type="http://schemas.openxmlformats.org/officeDocument/2006/relationships/hyperlink" Target="https://tmbriz.com/img/table/elen/%D0%AD%D0%BB%D0%B5%D0%BD%2070-80%20%D0%B8%D0%BD%D1%82.jpg" TargetMode="External"/><Relationship Id="rId12" Type="http://schemas.openxmlformats.org/officeDocument/2006/relationships/hyperlink" Target="https://tmbriz.com/img/elen/Elen_Interior_03_Post%20(1).jpg" TargetMode="External"/><Relationship Id="rId15" Type="http://schemas.openxmlformats.org/officeDocument/2006/relationships/hyperlink" Target="https://tmbriz.com/downloads/blueprints/%D0%9F%D0%B5%D0%BD%D0%B0%D0%BB%20%D1%8D%D0%BB%D0%B5%D0%BD%20%D0%BF%D0%BE%D0%BB%D0%BD%D1%8B%D0%B9%20%D0%BA%D0%BE%D0%BC%D0%BF%D0%BB%D0%B5%D0%BA%D1%82%20%D1%86%D0%B2%D0%B5%D1%82.PDF" TargetMode="External"/><Relationship Id="rId14" Type="http://schemas.openxmlformats.org/officeDocument/2006/relationships/hyperlink" Target="https://drive.google.com/drive/folders/1TnDlLem_yUVgjrzv7C3v60TPfjrzwIn_?usp=sharing" TargetMode="External"/><Relationship Id="rId17" Type="http://schemas.openxmlformats.org/officeDocument/2006/relationships/hyperlink" Target="https://tmbriz.com/img/elen/S3_01_Post.JPG" TargetMode="External"/><Relationship Id="rId16" Type="http://schemas.openxmlformats.org/officeDocument/2006/relationships/hyperlink" Target="https://tmbriz.com/downloads/blueprints/%D0%9F%D0%B5%D0%BD%D0%B0%D0%BB%20%D1%8D%D0%BB%D0%B5%D0%BD%20%D0%BF%D0%BE%D0%BB%D0%BD%D1%8B%D0%B9%20%D0%BA%D0%BE%D0%BC%D0%BF%D0%BB%D0%B5%D0%BA%D1%82.PDF" TargetMode="External"/><Relationship Id="rId19" Type="http://schemas.openxmlformats.org/officeDocument/2006/relationships/hyperlink" Target="https://tmbriz.com/img/elen/Elen_Interior_04_Post.jpg" TargetMode="External"/><Relationship Id="rId18" Type="http://schemas.openxmlformats.org/officeDocument/2006/relationships/hyperlink" Target="https://tmbriz.com/img/elen/S3_02_Post.JPG" TargetMode="Externa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irida/S1_010001_Post.JPG" TargetMode="External"/><Relationship Id="rId2" Type="http://schemas.openxmlformats.org/officeDocument/2006/relationships/hyperlink" Target="https://tmbriz.com/img/irida/S1_020002_Post.JPG" TargetMode="External"/><Relationship Id="rId3" Type="http://schemas.openxmlformats.org/officeDocument/2006/relationships/hyperlink" Target="https://tmbriz.com/img/irida/Irida_Interior_040000_Post.jpg" TargetMode="External"/><Relationship Id="rId4" Type="http://schemas.openxmlformats.org/officeDocument/2006/relationships/hyperlink" Target="https://tmbriz.com/img/irida/Irida_Interior_020002_Post.jpg" TargetMode="External"/><Relationship Id="rId9" Type="http://schemas.openxmlformats.org/officeDocument/2006/relationships/hyperlink" Target="https://tmbriz.com/downloads/blueprints/%D0%A2%D1%83%D0%BC%D0%B1%D0%B0%20%D0%B8%D0%B7%D0%BE%D0%BC%D0%B5%D1%82%D1%80%D0%B8%D1%8F%20%20%D0%98%D1%80%D0%B8%D0%B4%D0%B0%20%D0%A28-60%20%D1%86%D0%B2%D0%B5%D1%82.PDF" TargetMode="External"/><Relationship Id="rId5" Type="http://schemas.openxmlformats.org/officeDocument/2006/relationships/hyperlink" Target="https://tmbriz.com/img/table/irida/%D0%98%D1%80%D0%B8%D0%B4%D0%B0.png" TargetMode="External"/><Relationship Id="rId6" Type="http://schemas.openxmlformats.org/officeDocument/2006/relationships/hyperlink" Target="https://drive.google.com/drive/folders/124jmdmJ79ZAdSMPV4HNACmnlL0WhnlMM?usp=sharing" TargetMode="External"/><Relationship Id="rId7" Type="http://schemas.openxmlformats.org/officeDocument/2006/relationships/hyperlink" Target="https://tmbriz.com/downloads/blueprints/%D0%A2%D1%83%D0%BC%D0%B1%D0%B0%20%D0%98%D1%80%D0%B8%D0%B4%D0%B0%20%D0%A28-60.%20%D0%9F%D0%BE%D0%BB%D0%BD%D1%8B%D0%B9%20%D0%BA%D0%BE%D0%BC%D0%BF%D0%BB%D0%B5%D0%BA%D1%82%20%D1%86%D0%B2%D0%B5%D1%82.PDF" TargetMode="External"/><Relationship Id="rId8" Type="http://schemas.openxmlformats.org/officeDocument/2006/relationships/hyperlink" Target="https://tmbriz.com/downloads/blueprints/%D0%A2%D1%83%D0%BC%D0%B1%D0%B0%20%D0%98%D1%80%D0%B8%D0%B4%D0%B0%20%D0%A28-60.%20%D0%9F%D0%BE%D0%BB%D0%BD%D1%8B%D0%B9%20%D0%BA%D0%BE%D0%BC%D0%BF%D0%BB%D0%B5%D0%BA%D1%82.PDF" TargetMode="External"/><Relationship Id="rId31" Type="http://schemas.openxmlformats.org/officeDocument/2006/relationships/drawing" Target="../drawings/drawing14.xml"/><Relationship Id="rId30" Type="http://schemas.openxmlformats.org/officeDocument/2006/relationships/hyperlink" Target="https://tmbriz.com/downloads/blueprints/%D0%9F%D0%B5%D0%BD%D0%B0%D0%BB%20%D0%B8%D1%80%D0%B8%D0%B4%D0%B0%20%D0%BF%D0%BE%D0%BB%D0%BD%D1%8B%D0%B9%20%D0%BA%D0%BE%D0%BC%D0%BF%D0%BB%D0%B5%D0%BA%D1%82.PDF" TargetMode="External"/><Relationship Id="rId20" Type="http://schemas.openxmlformats.org/officeDocument/2006/relationships/hyperlink" Target="https://tmbriz.com/downloads/blueprints/%D0%A2%D1%83%D0%BC%D0%B1%D0%B0%20%D0%B8%D0%B7%D0%BE%D0%BC%D0%B5%D1%82%D1%80%D0%B8%D1%8F%20%20%D0%98%D1%80%D0%B8%D0%B4%D0%B0%20%D0%A28-80%20%D1%86%D0%B2%D0%B5%D1%82.PDF" TargetMode="External"/><Relationship Id="rId22" Type="http://schemas.openxmlformats.org/officeDocument/2006/relationships/hyperlink" Target="https://tmbriz.com/img/table/irida/Strim-80_01.jpg" TargetMode="External"/><Relationship Id="rId21" Type="http://schemas.openxmlformats.org/officeDocument/2006/relationships/hyperlink" Target="https://tmbriz.com/img/table/irida/Strim_80.jpg" TargetMode="External"/><Relationship Id="rId24" Type="http://schemas.openxmlformats.org/officeDocument/2006/relationships/hyperlink" Target="https://tmbriz.com/img/irida/C2_020002_Post.JPG" TargetMode="External"/><Relationship Id="rId23" Type="http://schemas.openxmlformats.org/officeDocument/2006/relationships/hyperlink" Target="https://tmbriz.com/img/irida/C1_010001_Post.JPG" TargetMode="External"/><Relationship Id="rId26" Type="http://schemas.openxmlformats.org/officeDocument/2006/relationships/hyperlink" Target="https://tmbriz.com/img/irida/Irida_Interior_030001_Post%20(1).jpg" TargetMode="External"/><Relationship Id="rId25" Type="http://schemas.openxmlformats.org/officeDocument/2006/relationships/hyperlink" Target="https://tmbriz.com/img/irida/Irida_Interior_010000_Post%20(1).jpg" TargetMode="External"/><Relationship Id="rId28" Type="http://schemas.openxmlformats.org/officeDocument/2006/relationships/hyperlink" Target="https://drive.google.com/drive/folders/124jmdmJ79ZAdSMPV4HNACmnlL0WhnlMM?usp=sharing" TargetMode="External"/><Relationship Id="rId27" Type="http://schemas.openxmlformats.org/officeDocument/2006/relationships/hyperlink" Target="https://tmbriz.com/img/table/irida/%D0%98%D1%80%D0%B8%D0%B4%D0%B0.png" TargetMode="External"/><Relationship Id="rId29" Type="http://schemas.openxmlformats.org/officeDocument/2006/relationships/hyperlink" Target="https://tmbriz.com/downloads/blueprints/%D0%9F%D0%B5%D0%BD%D0%B0%D0%BB%20%D0%B8%D1%80%D0%B8%D0%B4%D0%B0%20%D0%BF%D0%BE%D0%BB%D0%BD%D1%8B%D0%B9%20%D0%BA%D0%BE%D0%BC%D0%BF%D0%BB%D0%B5%D0%BA%D1%82%20%D1%86%D0%B2%D0%B5%D1%82.PDF" TargetMode="External"/><Relationship Id="rId11" Type="http://schemas.openxmlformats.org/officeDocument/2006/relationships/hyperlink" Target="https://tmbriz.com/img/table/irida/Strim-60_01.jpg" TargetMode="External"/><Relationship Id="rId10" Type="http://schemas.openxmlformats.org/officeDocument/2006/relationships/hyperlink" Target="https://tmbriz.com/img/table/irida/Strim_60.jpg" TargetMode="External"/><Relationship Id="rId13" Type="http://schemas.openxmlformats.org/officeDocument/2006/relationships/hyperlink" Target="https://tmbriz.com/img/irida/S2_020002_Post.JPG" TargetMode="External"/><Relationship Id="rId12" Type="http://schemas.openxmlformats.org/officeDocument/2006/relationships/hyperlink" Target="https://tmbriz.com/img/irida/S2_010001_Post.JPG" TargetMode="External"/><Relationship Id="rId15" Type="http://schemas.openxmlformats.org/officeDocument/2006/relationships/hyperlink" Target="https://tmbriz.com/iimg/irida/Irida_Interior_020002_Post.jpg" TargetMode="External"/><Relationship Id="rId14" Type="http://schemas.openxmlformats.org/officeDocument/2006/relationships/hyperlink" Target="https://tmbriz.com/img/irida/Irida_Interior_040000_Post.jpg" TargetMode="External"/><Relationship Id="rId17" Type="http://schemas.openxmlformats.org/officeDocument/2006/relationships/hyperlink" Target="https://drive.google.com/drive/folders/124jmdmJ79ZAdSMPV4HNACmnlL0WhnlMM?usp=sharing" TargetMode="External"/><Relationship Id="rId16" Type="http://schemas.openxmlformats.org/officeDocument/2006/relationships/hyperlink" Target="https://tmbriz.com/img/table/irida/%D0%98%D1%80%D0%B8%D0%B4%D0%B0.png" TargetMode="External"/><Relationship Id="rId19" Type="http://schemas.openxmlformats.org/officeDocument/2006/relationships/hyperlink" Target="https://tmbriz.com/downloads/blueprints/%D0%A2%D1%83%D0%BC%D0%B1%D0%B0%20%D0%98%D1%80%D0%B8%D0%B4%D0%B0%20%D0%A28-80.%20%D0%9F%D0%BE%D0%BB%D0%BD%D1%8B%D0%B9%20%D0%BA%D0%BE%D0%BC%D0%BF%D0%BB%D0%B5%D0%BA%D1%82.PDF" TargetMode="External"/><Relationship Id="rId18" Type="http://schemas.openxmlformats.org/officeDocument/2006/relationships/hyperlink" Target="https://tmbriz.com/downloads/blueprints/%D0%A2%D1%83%D0%BC%D0%B1%D0%B0%20%D0%98%D1%80%D0%B8%D0%B4%D0%B0%20%D0%A28-80.%20%D0%9F%D0%BE%D0%BB%D0%BD%D1%8B%D0%B9%20%D0%BA%D0%BE%D0%BC%D0%BF%D0%BB%D0%B5%D0%BA%D1%82%20%D1%86%D0%B2%D0%B5%D1%82.PDF" TargetMode="External"/></Relationships>
</file>

<file path=xl/worksheets/_rels/sheet15.xml.rels><?xml version="1.0" encoding="UTF-8" standalone="yes"?><Relationships xmlns="http://schemas.openxmlformats.org/package/2006/relationships"><Relationship Id="rId40" Type="http://schemas.openxmlformats.org/officeDocument/2006/relationships/hyperlink" Target="https://drive.google.com/file/d/10HxWsVSxTd8xVkEA0GHAJ2EYOOGSBoVj/view?usp=sharing" TargetMode="External"/><Relationship Id="rId42" Type="http://schemas.openxmlformats.org/officeDocument/2006/relationships/hyperlink" Target="https://drive.google.com/file/d/1b5Z1RQz3J11HFKXRuIabiGQTIXb_hkNT/view?usp=sharing" TargetMode="External"/><Relationship Id="rId41" Type="http://schemas.openxmlformats.org/officeDocument/2006/relationships/hyperlink" Target="https://drive.google.com/file/d/1qkhI-YujOJjCFo4WURM-XmLZ06JbRRo5/view?usp=sharing" TargetMode="External"/><Relationship Id="rId44" Type="http://schemas.openxmlformats.org/officeDocument/2006/relationships/hyperlink" Target="https://drive.google.com/file/d/1pNnYieVB0oaZeAPdNkcQAaRqZfJH_5Kl/view?usp=sharing" TargetMode="External"/><Relationship Id="rId43" Type="http://schemas.openxmlformats.org/officeDocument/2006/relationships/hyperlink" Target="https://drive.google.com/file/d/1pIufoRqIq2HZEMhJZ6Io0Y6jzEdMW0rk/view?usp=sharing" TargetMode="External"/><Relationship Id="rId46" Type="http://schemas.openxmlformats.org/officeDocument/2006/relationships/hyperlink" Target="https://drive.google.com/file/d/17YQ9wJ3d0pk_EUhZYgzuH7cC9DdxTV6A/view?usp=sharing" TargetMode="External"/><Relationship Id="rId45" Type="http://schemas.openxmlformats.org/officeDocument/2006/relationships/hyperlink" Target="https://drive.google.com/file/d/12oOflpQ_dH8wtuzO73cdWww2r94LPKLN/view?usp=sharing" TargetMode="External"/><Relationship Id="rId80" Type="http://schemas.openxmlformats.org/officeDocument/2006/relationships/hyperlink" Target="https://drive.google.com/file/d/1Yv0Eg_SRDfw2F7oMeGseO1xcSKz4h2NO/view?usp=sharing" TargetMode="External"/><Relationship Id="rId81" Type="http://schemas.openxmlformats.org/officeDocument/2006/relationships/drawing" Target="../drawings/drawing15.xml"/><Relationship Id="rId1" Type="http://schemas.openxmlformats.org/officeDocument/2006/relationships/hyperlink" Target="https://drive.google.com/file/d/1kIfXj6xfFNwNrYjZePPKZXat7C6E0cJL/view?usp=sharing" TargetMode="External"/><Relationship Id="rId2" Type="http://schemas.openxmlformats.org/officeDocument/2006/relationships/hyperlink" Target="https://drive.google.com/file/d/1TcFiXHCLlNeJuuRrblP4ORXHwjEHfE4S/view?usp=sharing" TargetMode="External"/><Relationship Id="rId3" Type="http://schemas.openxmlformats.org/officeDocument/2006/relationships/hyperlink" Target="https://drive.google.com/file/d/1RrfOKCIpcP4sXCNwzS3OLjXMcurzdxs_/view?usp=sharing" TargetMode="External"/><Relationship Id="rId4" Type="http://schemas.openxmlformats.org/officeDocument/2006/relationships/hyperlink" Target="https://drive.google.com/file/d/1yOtcDBrrayeZ736hFStBkw_XugdzkgwW/view?usp=sharing" TargetMode="External"/><Relationship Id="rId9" Type="http://schemas.openxmlformats.org/officeDocument/2006/relationships/hyperlink" Target="https://drive.google.com/file/d/1OBZuotheHMn1BJl26VfnU8z1_3jUvl8D/view?usp=sharing" TargetMode="External"/><Relationship Id="rId48" Type="http://schemas.openxmlformats.org/officeDocument/2006/relationships/hyperlink" Target="https://drive.google.com/file/d/1qRPUfQbmA91ne34yEBTj7lLi6gwHGEEm/view?usp=sharing" TargetMode="External"/><Relationship Id="rId47" Type="http://schemas.openxmlformats.org/officeDocument/2006/relationships/hyperlink" Target="https://drive.google.com/file/d/10HxWsVSxTd8xVkEA0GHAJ2EYOOGSBoVj/view?usp=sharing" TargetMode="External"/><Relationship Id="rId49" Type="http://schemas.openxmlformats.org/officeDocument/2006/relationships/hyperlink" Target="https://drive.google.com/file/d/1uq0HlnLhuYBzejCRtJqhinKqoVuJY9k3/view?usp=sharing" TargetMode="External"/><Relationship Id="rId5" Type="http://schemas.openxmlformats.org/officeDocument/2006/relationships/hyperlink" Target="https://drive.google.com/file/d/1ET6CHcCvD0E6T1_ygLraKnaaoi_RrjO7/view?usp=sharing" TargetMode="External"/><Relationship Id="rId6" Type="http://schemas.openxmlformats.org/officeDocument/2006/relationships/hyperlink" Target="https://drive.google.com/file/d/1xHBS-xAf5mtviWpriXEN2BeyhgePQ2GN/view?usp=sharing" TargetMode="External"/><Relationship Id="rId7" Type="http://schemas.openxmlformats.org/officeDocument/2006/relationships/hyperlink" Target="https://drive.google.com/file/d/1bwSqmGGAtwID4SXcBLt9ieK4MDicDvKM/view?usp=sharing" TargetMode="External"/><Relationship Id="rId8" Type="http://schemas.openxmlformats.org/officeDocument/2006/relationships/hyperlink" Target="https://drive.google.com/file/d/1ONzf-H9Li6hfJDPikGWDuJiifu-o0SKz/view?usp=sharing" TargetMode="External"/><Relationship Id="rId73" Type="http://schemas.openxmlformats.org/officeDocument/2006/relationships/hyperlink" Target="https://drive.google.com/file/d/15rC15zhB-1WXYDjWhPu0rdNhbtTVaXj-/view?usp=sharing" TargetMode="External"/><Relationship Id="rId72" Type="http://schemas.openxmlformats.org/officeDocument/2006/relationships/hyperlink" Target="https://drive.google.com/file/d/1z5bEIxTQOQPQHh1Lz-NbGf6dWHs-xpRo/view?usp=sharing" TargetMode="External"/><Relationship Id="rId31" Type="http://schemas.openxmlformats.org/officeDocument/2006/relationships/hyperlink" Target="https://drive.google.com/file/d/12oOflpQ_dH8wtuzO73cdWww2r94LPKLN/view?usp=sharing" TargetMode="External"/><Relationship Id="rId75" Type="http://schemas.openxmlformats.org/officeDocument/2006/relationships/hyperlink" Target="https://drive.google.com/file/d/1LZvSQTpgQSCOnnaTLTXndJRgVIUIaxET/view?usp=sharing" TargetMode="External"/><Relationship Id="rId30" Type="http://schemas.openxmlformats.org/officeDocument/2006/relationships/hyperlink" Target="https://drive.google.com/file/d/18Sv6pHqqa8mJwpZFdVlvyxoFWQOv8nE5/view?usp=sharing" TargetMode="External"/><Relationship Id="rId74" Type="http://schemas.openxmlformats.org/officeDocument/2006/relationships/hyperlink" Target="https://drive.google.com/file/d/1vg2jjrMxI28wkVcpCQAsS7ZcBmLcy7hm/view?usp=sharing" TargetMode="External"/><Relationship Id="rId33" Type="http://schemas.openxmlformats.org/officeDocument/2006/relationships/hyperlink" Target="https://drive.google.com/file/d/10HxWsVSxTd8xVkEA0GHAJ2EYOOGSBoVj/view?usp=sharing" TargetMode="External"/><Relationship Id="rId77" Type="http://schemas.openxmlformats.org/officeDocument/2006/relationships/hyperlink" Target="https://drive.google.com/file/d/11t5yH63Z1nnXIkAni4akBhxrYKrW24Q-/view?usp=sharing" TargetMode="External"/><Relationship Id="rId32" Type="http://schemas.openxmlformats.org/officeDocument/2006/relationships/hyperlink" Target="https://drive.google.com/file/d/1HL2Uca1SUiz0WxfSEE4-dsACbfZGRSHp/view?usp=sharing" TargetMode="External"/><Relationship Id="rId76" Type="http://schemas.openxmlformats.org/officeDocument/2006/relationships/hyperlink" Target="https://drive.google.com/file/d/1HL2Uca1SUiz0WxfSEE4-dsACbfZGRSHp/view?usp=sharing" TargetMode="External"/><Relationship Id="rId35" Type="http://schemas.openxmlformats.org/officeDocument/2006/relationships/hyperlink" Target="https://drive.google.com/file/d/1b5Z1RQz3J11HFKXRuIabiGQTIXb_hkNT/view?usp=sharing" TargetMode="External"/><Relationship Id="rId79" Type="http://schemas.openxmlformats.org/officeDocument/2006/relationships/hyperlink" Target="https://drive.google.com/file/d/1zQiC1xQptlQiOhhZFgaPNlNqcxp5Oe6Z/view?usp=sharing" TargetMode="External"/><Relationship Id="rId34" Type="http://schemas.openxmlformats.org/officeDocument/2006/relationships/hyperlink" Target="https://drive.google.com/file/d/1qkhI-YujOJjCFo4WURM-XmLZ06JbRRo5/view?usp=sharing" TargetMode="External"/><Relationship Id="rId78" Type="http://schemas.openxmlformats.org/officeDocument/2006/relationships/hyperlink" Target="https://drive.google.com/file/d/13QJ-W_e-szah7bVwXaNlZmuEohQB8Cy0/view?usp=sharing" TargetMode="External"/><Relationship Id="rId71" Type="http://schemas.openxmlformats.org/officeDocument/2006/relationships/hyperlink" Target="https://drive.google.com/file/d/1DFIHeFW4HsUjdX00lRICW0t6Gmtn3mSS/view?usp=sharing" TargetMode="External"/><Relationship Id="rId70" Type="http://schemas.openxmlformats.org/officeDocument/2006/relationships/hyperlink" Target="https://drive.google.com/file/d/1GivCgri33j2DApCeq3vytuhi_TqPkELl/view?usp=sharing" TargetMode="External"/><Relationship Id="rId37" Type="http://schemas.openxmlformats.org/officeDocument/2006/relationships/hyperlink" Target="https://drive.google.com/file/d/15hLvHTBP7EaJEWzS63dElKstXsaurUiv/view?usp=sharing" TargetMode="External"/><Relationship Id="rId36" Type="http://schemas.openxmlformats.org/officeDocument/2006/relationships/hyperlink" Target="https://drive.google.com/file/d/1pIufoRqIq2HZEMhJZ6Io0Y6jzEdMW0rk/view?usp=sharing" TargetMode="External"/><Relationship Id="rId39" Type="http://schemas.openxmlformats.org/officeDocument/2006/relationships/hyperlink" Target="https://drive.google.com/file/d/1yOtcDBrrayeZ736hFStBkw_XugdzkgwW/view?usp=sharing" TargetMode="External"/><Relationship Id="rId38" Type="http://schemas.openxmlformats.org/officeDocument/2006/relationships/hyperlink" Target="https://drive.google.com/file/d/12oOflpQ_dH8wtuzO73cdWww2r94LPKLN/view?usp=sharing" TargetMode="External"/><Relationship Id="rId62" Type="http://schemas.openxmlformats.org/officeDocument/2006/relationships/hyperlink" Target="https://drive.google.com/file/d/1ZDLyeL2-jAqoDRbVX7WuXbwflXafgMgR/view?usp=sharing" TargetMode="External"/><Relationship Id="rId61" Type="http://schemas.openxmlformats.org/officeDocument/2006/relationships/hyperlink" Target="https://drive.google.com/file/d/1Y5PEy6vtAcsL6XeCQi9sIXzZVsKlXDhd/view?usp=sharing" TargetMode="External"/><Relationship Id="rId20" Type="http://schemas.openxmlformats.org/officeDocument/2006/relationships/hyperlink" Target="https://drive.google.com/file/d/1s4lzwqxq18TzrdyMK7p3oh0iNDCqYKLG/view?usp=sharing" TargetMode="External"/><Relationship Id="rId64" Type="http://schemas.openxmlformats.org/officeDocument/2006/relationships/hyperlink" Target="https://drive.google.com/file/d/1z5bEIxTQOQPQHh1Lz-NbGf6dWHs-xpRo/view?usp=sharing" TargetMode="External"/><Relationship Id="rId63" Type="http://schemas.openxmlformats.org/officeDocument/2006/relationships/hyperlink" Target="https://drive.google.com/file/d/1DFIHeFW4HsUjdX00lRICW0t6Gmtn3mSS/view?usp=sharing" TargetMode="External"/><Relationship Id="rId22" Type="http://schemas.openxmlformats.org/officeDocument/2006/relationships/hyperlink" Target="https://drive.google.com/file/d/1bBLRHYUDvuL6Mtz5f7PmN8yqkAF-zRmX/view?usp=sharing" TargetMode="External"/><Relationship Id="rId66" Type="http://schemas.openxmlformats.org/officeDocument/2006/relationships/hyperlink" Target="https://drive.google.com/file/d/1iEhnH0I42_qidKuKxzJNPloWzR9iwREJ/view?usp=sharing" TargetMode="External"/><Relationship Id="rId21" Type="http://schemas.openxmlformats.org/officeDocument/2006/relationships/hyperlink" Target="https://drive.google.com/file/d/1okAR9xR9oJjWP9Kq6Gwq4Lz9Ly6W73xd/view?usp=sharing" TargetMode="External"/><Relationship Id="rId65" Type="http://schemas.openxmlformats.org/officeDocument/2006/relationships/hyperlink" Target="https://drive.google.com/file/d/1p69FQjnss0gRYyAvUWM8hqy1iVve3d9H/view?usp=sharing" TargetMode="External"/><Relationship Id="rId24" Type="http://schemas.openxmlformats.org/officeDocument/2006/relationships/hyperlink" Target="https://drive.google.com/file/d/1LZvSQTpgQSCOnnaTLTXndJRgVIUIaxET/view?usp=sharing" TargetMode="External"/><Relationship Id="rId68" Type="http://schemas.openxmlformats.org/officeDocument/2006/relationships/hyperlink" Target="https://drive.google.com/file/d/1HL2Uca1SUiz0WxfSEE4-dsACbfZGRSHp/view?usp=sharing" TargetMode="External"/><Relationship Id="rId23" Type="http://schemas.openxmlformats.org/officeDocument/2006/relationships/hyperlink" Target="https://drive.google.com/file/d/16G4R_4IAIM5_jlc1P5aRoU4EsnYwzjez/view?usp=sharing" TargetMode="External"/><Relationship Id="rId67" Type="http://schemas.openxmlformats.org/officeDocument/2006/relationships/hyperlink" Target="https://drive.google.com/file/d/1LZvSQTpgQSCOnnaTLTXndJRgVIUIaxET/view?usp=sharing" TargetMode="External"/><Relationship Id="rId60" Type="http://schemas.openxmlformats.org/officeDocument/2006/relationships/hyperlink" Target="https://drive.google.com/file/d/10HxWsVSxTd8xVkEA0GHAJ2EYOOGSBoVj/view?usp=sharing" TargetMode="External"/><Relationship Id="rId26" Type="http://schemas.openxmlformats.org/officeDocument/2006/relationships/hyperlink" Target="https://drive.google.com/file/d/10HxWsVSxTd8xVkEA0GHAJ2EYOOGSBoVj/view?usp=sharing" TargetMode="External"/><Relationship Id="rId25" Type="http://schemas.openxmlformats.org/officeDocument/2006/relationships/hyperlink" Target="https://drive.google.com/file/d/1HL2Uca1SUiz0WxfSEE4-dsACbfZGRSHp/view?usp=sharing" TargetMode="External"/><Relationship Id="rId69" Type="http://schemas.openxmlformats.org/officeDocument/2006/relationships/hyperlink" Target="https://drive.google.com/file/d/1nk17a88prOl6DoOrTbgXkhHI2p-1bEhW/view?usp=sharing" TargetMode="External"/><Relationship Id="rId28" Type="http://schemas.openxmlformats.org/officeDocument/2006/relationships/hyperlink" Target="https://drive.google.com/file/d/1okAR9xR9oJjWP9Kq6Gwq4Lz9Ly6W73xd/view?usp=sharing" TargetMode="External"/><Relationship Id="rId27" Type="http://schemas.openxmlformats.org/officeDocument/2006/relationships/hyperlink" Target="https://drive.google.com/file/d/1s4lzwqxq18TzrdyMK7p3oh0iNDCqYKLG/view?usp=sharing" TargetMode="External"/><Relationship Id="rId29" Type="http://schemas.openxmlformats.org/officeDocument/2006/relationships/hyperlink" Target="https://drive.google.com/file/d/1pIufoRqIq2HZEMhJZ6Io0Y6jzEdMW0rk/view?usp=sharing" TargetMode="External"/><Relationship Id="rId51" Type="http://schemas.openxmlformats.org/officeDocument/2006/relationships/hyperlink" Target="https://drive.google.com/file/d/1XLNPIrOqUcjbuMJ-5ZlEEfCs-_A5amya/view?usp=sharing" TargetMode="External"/><Relationship Id="rId50" Type="http://schemas.openxmlformats.org/officeDocument/2006/relationships/hyperlink" Target="https://drive.google.com/file/d/1pIufoRqIq2HZEMhJZ6Io0Y6jzEdMW0rk/view?usp=sharing" TargetMode="External"/><Relationship Id="rId53" Type="http://schemas.openxmlformats.org/officeDocument/2006/relationships/hyperlink" Target="https://drive.google.com/file/d/17YQ9wJ3d0pk_EUhZYgzuH7cC9DdxTV6A/view?usp=sharing" TargetMode="External"/><Relationship Id="rId52" Type="http://schemas.openxmlformats.org/officeDocument/2006/relationships/hyperlink" Target="https://drive.google.com/file/d/12oOflpQ_dH8wtuzO73cdWww2r94LPKLN/view?usp=sharing" TargetMode="External"/><Relationship Id="rId11" Type="http://schemas.openxmlformats.org/officeDocument/2006/relationships/hyperlink" Target="https://drive.google.com/file/d/1HL2Uca1SUiz0WxfSEE4-dsACbfZGRSHp/view?usp=sharing" TargetMode="External"/><Relationship Id="rId55" Type="http://schemas.openxmlformats.org/officeDocument/2006/relationships/hyperlink" Target="https://drive.google.com/file/d/1qRPUfQbmA91ne34yEBTj7lLi6gwHGEEm/view?usp=sharing" TargetMode="External"/><Relationship Id="rId10" Type="http://schemas.openxmlformats.org/officeDocument/2006/relationships/hyperlink" Target="https://drive.google.com/file/d/1LZvSQTpgQSCOnnaTLTXndJRgVIUIaxET/view?usp=sharing" TargetMode="External"/><Relationship Id="rId54" Type="http://schemas.openxmlformats.org/officeDocument/2006/relationships/hyperlink" Target="https://drive.google.com/file/d/10HxWsVSxTd8xVkEA0GHAJ2EYOOGSBoVj/view?usp=sharing" TargetMode="External"/><Relationship Id="rId13" Type="http://schemas.openxmlformats.org/officeDocument/2006/relationships/hyperlink" Target="https://drive.google.com/file/d/1xHBS-xAf5mtviWpriXEN2BeyhgePQ2GN/view?usp=sharing" TargetMode="External"/><Relationship Id="rId57" Type="http://schemas.openxmlformats.org/officeDocument/2006/relationships/hyperlink" Target="https://drive.google.com/file/d/1g9VWzyd610TWRJmequWhucibKltegajs/view?usp=sharing" TargetMode="External"/><Relationship Id="rId12" Type="http://schemas.openxmlformats.org/officeDocument/2006/relationships/hyperlink" Target="https://drive.google.com/file/d/10HxWsVSxTd8xVkEA0GHAJ2EYOOGSBoVj/view?usp=sharing" TargetMode="External"/><Relationship Id="rId56" Type="http://schemas.openxmlformats.org/officeDocument/2006/relationships/hyperlink" Target="https://drive.google.com/file/d/1uq0HlnLhuYBzejCRtJqhinKqoVuJY9k3/view?usp=sharing" TargetMode="External"/><Relationship Id="rId15" Type="http://schemas.openxmlformats.org/officeDocument/2006/relationships/hyperlink" Target="https://drive.google.com/file/d/1kIfXj6xfFNwNrYjZePPKZXat7C6E0cJL/view?usp=sharing" TargetMode="External"/><Relationship Id="rId59" Type="http://schemas.openxmlformats.org/officeDocument/2006/relationships/hyperlink" Target="https://drive.google.com/file/d/1ET6CHcCvD0E6T1_ygLraKnaaoi_RrjO7/view?usp=sharing" TargetMode="External"/><Relationship Id="rId14" Type="http://schemas.openxmlformats.org/officeDocument/2006/relationships/hyperlink" Target="https://drive.google.com/file/d/1bwSqmGGAtwID4SXcBLt9ieK4MDicDvKM/view?usp=sharing" TargetMode="External"/><Relationship Id="rId58" Type="http://schemas.openxmlformats.org/officeDocument/2006/relationships/hyperlink" Target="https://drive.google.com/file/d/17Rho3d3VCDKEZ6UzmXsrYbKp_NQWQNAT/view?usp=sharing" TargetMode="External"/><Relationship Id="rId17" Type="http://schemas.openxmlformats.org/officeDocument/2006/relationships/hyperlink" Target="https://drive.google.com/file/d/1RrfOKCIpcP4sXCNwzS3OLjXMcurzdxs_/view?usp=sharing" TargetMode="External"/><Relationship Id="rId16" Type="http://schemas.openxmlformats.org/officeDocument/2006/relationships/hyperlink" Target="https://drive.google.com/file/d/1TcFiXHCLlNeJuuRrblP4ORXHwjEHfE4S/view?usp=sharing" TargetMode="External"/><Relationship Id="rId19" Type="http://schemas.openxmlformats.org/officeDocument/2006/relationships/hyperlink" Target="https://drive.google.com/file/d/1ET6CHcCvD0E6T1_ygLraKnaaoi_RrjO7/view?usp=sharing" TargetMode="External"/><Relationship Id="rId18" Type="http://schemas.openxmlformats.org/officeDocument/2006/relationships/hyperlink" Target="https://drive.google.com/file/d/1yOtcDBrrayeZ736hFStBkw_XugdzkgwW/view?usp=sharing" TargetMode="Externa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pola/Pola_Stand_60_010001_Post.JPG" TargetMode="External"/><Relationship Id="rId2" Type="http://schemas.openxmlformats.org/officeDocument/2006/relationships/hyperlink" Target="https://tmbriz.com/img/pola/Pola_Stand_60_020002_Post.JPG" TargetMode="External"/><Relationship Id="rId3" Type="http://schemas.openxmlformats.org/officeDocument/2006/relationships/hyperlink" Target="https://tmbriz.com/img/pola/Pola_Interior_010000_Post.jpg" TargetMode="External"/><Relationship Id="rId4" Type="http://schemas.openxmlformats.org/officeDocument/2006/relationships/hyperlink" Target="https://tmbriz.com/img/pola/Pola_Interior_020002_Post.jpg" TargetMode="External"/><Relationship Id="rId9" Type="http://schemas.openxmlformats.org/officeDocument/2006/relationships/hyperlink" Target="https://tmbriz.com/img/table/pola/Grace%2060%20new.pdf" TargetMode="External"/><Relationship Id="rId5" Type="http://schemas.openxmlformats.org/officeDocument/2006/relationships/hyperlink" Target="https://drive.google.com/drive/folders/1xh_e1DNMXmSmWLqH79_4cB2Q7yE-tfGb?usp=sharing" TargetMode="External"/><Relationship Id="rId6" Type="http://schemas.openxmlformats.org/officeDocument/2006/relationships/hyperlink" Target="https://tmbriz.com/downloads/blueprints/%D0%A1%D1%85%D0%B5%D0%BC%D0%B0%20%D1%81%D0%B0%D0%BD%D1%82%D0%B5%D1%85%D0%BD%D0%B8%D0%BA%D0%B8%20%D0%9F%D0%BE%D0%BB%D0%B0%20%D0%A218-60%20%D1%86%D0%B2%D0%B5%D1%82.PDF" TargetMode="External"/><Relationship Id="rId7" Type="http://schemas.openxmlformats.org/officeDocument/2006/relationships/hyperlink" Target="https://tmbriz.com/downloads/blueprints/%D0%A1%D1%85%D0%B5%D0%BC%D0%B0%20%D1%81%D0%B0%D0%BD%D1%82%D0%B5%D1%85%D0%BD%D0%B8%D0%BA%D0%B8%20%D0%9F%D0%BE%D0%BB%D0%B0%20%D0%A218-60.PDF" TargetMode="External"/><Relationship Id="rId8" Type="http://schemas.openxmlformats.org/officeDocument/2006/relationships/hyperlink" Target="https://tmbriz.com/img/table/pola/%D0%93%D1%80%D0%B5%D0%B9%D1%81%2060.jpg" TargetMode="External"/><Relationship Id="rId31" Type="http://schemas.openxmlformats.org/officeDocument/2006/relationships/hyperlink" Target="https://tmbriz.com/img/pola/Pola_Interior_030001_Post.jpg" TargetMode="External"/><Relationship Id="rId30" Type="http://schemas.openxmlformats.org/officeDocument/2006/relationships/hyperlink" Target="https://tmbriz.com/img/pola/Pola_Interior_040000_Post.jpg" TargetMode="External"/><Relationship Id="rId33" Type="http://schemas.openxmlformats.org/officeDocument/2006/relationships/hyperlink" Target="https://drive.google.com/drive/folders/1xh_e1DNMXmSmWLqH79_4cB2Q7yE-tfGb?usp=sharing" TargetMode="External"/><Relationship Id="rId32" Type="http://schemas.openxmlformats.org/officeDocument/2006/relationships/hyperlink" Target="https://tmbriz.com/img/pola/Pola_Interior_030001_Post%20(1).jpg" TargetMode="External"/><Relationship Id="rId35" Type="http://schemas.openxmlformats.org/officeDocument/2006/relationships/hyperlink" Target="https://tmbriz.com/downloads/blueprints/%D0%9F%D0%BE%D0%BB%D0%B0%20%D0%9F6-35.%20%D0%9C%D0%BE%D0%BD%D1%82%D0%B0%D0%B6.PDF" TargetMode="External"/><Relationship Id="rId34" Type="http://schemas.openxmlformats.org/officeDocument/2006/relationships/hyperlink" Target="https://tmbriz.com/downloads/blueprints/%D0%9F%D0%BE%D0%BB%D0%B0%20%D0%9F6-35.%20%D0%9C%D0%BE%D0%BD%D1%82%D0%B0%D0%B6%20%D1%86%D0%B2%D0%B5%D1%82.PDF" TargetMode="External"/><Relationship Id="rId36" Type="http://schemas.openxmlformats.org/officeDocument/2006/relationships/drawing" Target="../drawings/drawing16.xml"/><Relationship Id="rId20" Type="http://schemas.openxmlformats.org/officeDocument/2006/relationships/hyperlink" Target="https://tmbriz.com/img/pola/Pola_Stand_90_020002_Post.JPG" TargetMode="External"/><Relationship Id="rId22" Type="http://schemas.openxmlformats.org/officeDocument/2006/relationships/hyperlink" Target="https://tmbriz.com/img/pola/Pola_Interior_020002_Post.jpg" TargetMode="External"/><Relationship Id="rId21" Type="http://schemas.openxmlformats.org/officeDocument/2006/relationships/hyperlink" Target="https://tmbriz.com/img/pola/Pola_Interior_010000_Post.jpg" TargetMode="External"/><Relationship Id="rId24" Type="http://schemas.openxmlformats.org/officeDocument/2006/relationships/hyperlink" Target="https://tmbriz.com/downloads/blueprints/%D0%A1%D1%85%D0%B5%D0%BC%D0%B0%20%D1%81%D0%B0%D0%BD%D1%82%D0%B5%D1%85%D0%BD%D0%B8%D0%BA%D0%B8%20%D0%BF%D0%BE%D0%BB%D0%B0%20%D0%A218-90%20%D1%86%D0%B2%D0%B5%D1%82.PDF" TargetMode="External"/><Relationship Id="rId23" Type="http://schemas.openxmlformats.org/officeDocument/2006/relationships/hyperlink" Target="https://drive.google.com/drive/folders/1xh_e1DNMXmSmWLqH79_4cB2Q7yE-tfGb?usp=sharing" TargetMode="External"/><Relationship Id="rId26" Type="http://schemas.openxmlformats.org/officeDocument/2006/relationships/hyperlink" Target="https://tmbriz.com/img/table/pola/%D0%93%D1%80%D0%B5%D0%B9%D1%81%2090.jpg" TargetMode="External"/><Relationship Id="rId25" Type="http://schemas.openxmlformats.org/officeDocument/2006/relationships/hyperlink" Target="https://tmbriz.com/downloads/blueprints/%D0%A1%D1%85%D0%B5%D0%BC%D0%B0%20%D1%81%D0%B0%D0%BD%D1%82%D0%B5%D1%85%D0%BD%D0%B8%D0%BA%D0%B8%20%D0%BF%D0%BE%D0%BB%D0%B0%20%D0%A218-90.PDF" TargetMode="External"/><Relationship Id="rId28" Type="http://schemas.openxmlformats.org/officeDocument/2006/relationships/hyperlink" Target="https://tmbriz.com/img/pola/Pola_Cupboard_010001_Post.JPG" TargetMode="External"/><Relationship Id="rId27" Type="http://schemas.openxmlformats.org/officeDocument/2006/relationships/hyperlink" Target="https://tmbriz.com/img/table/pola/Grace%2090%20new.pdf" TargetMode="External"/><Relationship Id="rId29" Type="http://schemas.openxmlformats.org/officeDocument/2006/relationships/hyperlink" Target="https://tmbriz.com/img/pola/Pola_Cupboard_020002_Post.JPG" TargetMode="External"/><Relationship Id="rId11" Type="http://schemas.openxmlformats.org/officeDocument/2006/relationships/hyperlink" Target="https://tmbriz.com/img/pola/Pola_Stand_70_020002_Post.JPG" TargetMode="External"/><Relationship Id="rId10" Type="http://schemas.openxmlformats.org/officeDocument/2006/relationships/hyperlink" Target="https://tmbriz.com/img/pola/Pola_Stand_70_010001_Post.JPG" TargetMode="External"/><Relationship Id="rId13" Type="http://schemas.openxmlformats.org/officeDocument/2006/relationships/hyperlink" Target="https://tmbriz.com/img/pola/Pola_Interior_020002_Post.jpg" TargetMode="External"/><Relationship Id="rId12" Type="http://schemas.openxmlformats.org/officeDocument/2006/relationships/hyperlink" Target="https://tmbriz.com/img/pola/Pola_Interior_010000_Post.jpg" TargetMode="External"/><Relationship Id="rId15" Type="http://schemas.openxmlformats.org/officeDocument/2006/relationships/hyperlink" Target="https://tmbriz.com/downloads/blueprints/%D0%A1%D1%85%D0%B5%D0%BC%D0%B0%20%D1%81%D0%B0%D0%BD%D1%82%D0%B5%D1%85%D0%BD%D0%B8%D0%BA%D0%B8%20%D0%9F%D0%BE%D0%BB%D0%B0%20%D0%A218-70%20%D1%86%D0%B2%D0%B5%D1%82.PDF" TargetMode="External"/><Relationship Id="rId14" Type="http://schemas.openxmlformats.org/officeDocument/2006/relationships/hyperlink" Target="https://drive.google.com/drive/folders/1xh_e1DNMXmSmWLqH79_4cB2Q7yE-tfGb?usp=sharing" TargetMode="External"/><Relationship Id="rId17" Type="http://schemas.openxmlformats.org/officeDocument/2006/relationships/hyperlink" Target="https://tmbriz.com/img/table/pola/%D0%93%D1%80%D0%B5%D0%B9%D1%81%2070.jpg" TargetMode="External"/><Relationship Id="rId16" Type="http://schemas.openxmlformats.org/officeDocument/2006/relationships/hyperlink" Target="https://tmbriz.com/downloads/blueprints/%D0%A1%D1%85%D0%B5%D0%BC%D0%B0%20%D1%81%D0%B0%D0%BD%D1%82%D0%B5%D1%85%D0%BD%D0%B8%D0%BA%D0%B8%20%D0%9F%D0%BE%D0%BB%D0%B0%20%D0%A218-70.PDF" TargetMode="External"/><Relationship Id="rId19" Type="http://schemas.openxmlformats.org/officeDocument/2006/relationships/hyperlink" Target="https://tmbriz.com/img/pola/Pola_Stand_90_010001_Post.JPG" TargetMode="External"/><Relationship Id="rId18" Type="http://schemas.openxmlformats.org/officeDocument/2006/relationships/hyperlink" Target="https://tmbriz.com/img/table/pola/Grace%2070%20new.pdf" TargetMode="External"/></Relationships>
</file>

<file path=xl/worksheets/_rels/sheet17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downloads/blueprints/%D0%9F%D0%B5%D0%BD%D0%B0%D0%BB%20%D0%9C%D0%BE%D0%BD%D1%86%D0%B0.%20%D0%9C%D0%BE%D0%BD%D1%82%D0%B0%D0%B6%20%D1%86%D0%B2%D0%B5%D1%82.PDF" TargetMode="External"/><Relationship Id="rId42" Type="http://schemas.openxmlformats.org/officeDocument/2006/relationships/drawing" Target="../drawings/drawing17.xml"/><Relationship Id="rId41" Type="http://schemas.openxmlformats.org/officeDocument/2006/relationships/hyperlink" Target="https://tmbriz.com/downloads/blueprints/%D0%9F%D0%B5%D0%BD%D0%B0%D0%BB%20%D0%9C%D0%BE%D0%BD%D1%86%D0%B0.%20%D0%9C%D0%BE%D0%BD%D1%82%D0%B0%D0%B6.PDF" TargetMode="External"/><Relationship Id="rId1" Type="http://schemas.openxmlformats.org/officeDocument/2006/relationships/hyperlink" Target="https://tmbriz.com/img/monza/Monza_Stand_60_010001_Post.JPG" TargetMode="External"/><Relationship Id="rId2" Type="http://schemas.openxmlformats.org/officeDocument/2006/relationships/hyperlink" Target="https://tmbriz.com/img/monza/Monza_Stand_60_020002_Post.JPG" TargetMode="External"/><Relationship Id="rId3" Type="http://schemas.openxmlformats.org/officeDocument/2006/relationships/hyperlink" Target="https://tmbriz.com/img/monza/Monza_Interior_010000_Post.jpg" TargetMode="External"/><Relationship Id="rId4" Type="http://schemas.openxmlformats.org/officeDocument/2006/relationships/hyperlink" Target="https://tmbriz.com/img/monza/Monza_Interior_020002_Post.jpg" TargetMode="External"/><Relationship Id="rId9" Type="http://schemas.openxmlformats.org/officeDocument/2006/relationships/hyperlink" Target="https://tmbriz.com/downloads/blueprints/%D0%A2%D1%83%D0%BC%D0%B1%D0%B0%20%D0%B8%D0%B7%D0%BE%D0%BC%D0%B5%D1%82%D1%80%D0%B8%D1%8F%20%20%D0%9C%D0%BE%D0%BD%D1%86%D0%B0%20%D0%A218-60%20%D1%86%D0%B2%D0%B5%D1%82.PDF" TargetMode="External"/><Relationship Id="rId5" Type="http://schemas.openxmlformats.org/officeDocument/2006/relationships/hyperlink" Target="https://tmbriz.com/img/table/monza/%D0%9C%D0%BE%D0%BD%D1%86%D0%B0.jpg" TargetMode="External"/><Relationship Id="rId6" Type="http://schemas.openxmlformats.org/officeDocument/2006/relationships/hyperlink" Target="https://drive.google.com/drive/folders/1B4W-WcNF1J7SOh8V_iGubxca4g3Zlluu?usp=sharing" TargetMode="External"/><Relationship Id="rId7" Type="http://schemas.openxmlformats.org/officeDocument/2006/relationships/hyperlink" Target="https://tmbriz.com/downloads/blueprints/%D0%BC%D0%BE%D0%BD%D1%86%D0%B0%20%D0%A218-60%20%D1%86%D0%B2%D0%B5%D1%82%20%D0%A1%D0%B1%D0%BE%D1%80%D0%BA%D0%B0%20%D1%81%D0%B0%D0%BD%D1%82%D0%B5%D1%85%D0%BD%D0%B8%D0%BA%D0%B8,%20%D1%83%D0%BF%D0%B0%D0%BA%D0%BE%D0%B2%D0%BA%D0%B0%20.PDF" TargetMode="External"/><Relationship Id="rId8" Type="http://schemas.openxmlformats.org/officeDocument/2006/relationships/hyperlink" Target="https://tmbriz.com/downloads/blueprints/%D0%BC%D0%BE%D0%BD%D1%86%D0%B0%20%D0%A218-60%20%D0%A1%D0%B1%D0%BE%D1%80%D0%BA%D0%B0%20%D1%81%D0%B0%D0%BD%D1%82%D0%B5%D1%85%D0%BD%D0%B8%D0%BA%D0%B8,%20%D1%83%D0%BF%D0%B0%D0%BA%D0%BE%D0%B2%D0%BA%D0%B0%20.PDF" TargetMode="External"/><Relationship Id="rId31" Type="http://schemas.openxmlformats.org/officeDocument/2006/relationships/hyperlink" Target="https://tmbriz.com/downloads/blueprints/%D0%A2%D1%83%D0%BC%D0%B1%D0%B0%20%D0%B8%D0%B7%D0%BE%D0%BC%D0%B5%D1%82%D1%80%D0%B8%D1%8F%20%20%D0%9C%D0%BE%D0%BD%D1%86%D0%B0%20%D0%A218-100%20%D1%86%D0%B2%D0%B5%D1%82.PDF" TargetMode="External"/><Relationship Id="rId30" Type="http://schemas.openxmlformats.org/officeDocument/2006/relationships/hyperlink" Target="https://tmbriz.com/downloads/blueprints/%D0%9C%D0%BE%D0%BD%D1%86%D0%B0-100%20%D0%A1%D0%B1%D0%BE%D1%80%D0%BA%D0%B0%20%D1%81%D0%B0%D0%BD%D1%82%D0%B5%D1%85%D0%BD%D0%B8%D0%BA%D0%B8,%20%D1%83%D0%BF%D0%B0%D0%BA%D0%BE%D0%B2%D0%BA%D0%B0.PDF" TargetMode="External"/><Relationship Id="rId33" Type="http://schemas.openxmlformats.org/officeDocument/2006/relationships/hyperlink" Target="https://tmbriz.com/img/table/monza/%D0%AD%D0%B9%D1%84%D0%BE%D1%80%D0%B8%D1%8F%20100-1019.jpg" TargetMode="External"/><Relationship Id="rId32" Type="http://schemas.openxmlformats.org/officeDocument/2006/relationships/hyperlink" Target="https://tmbriz.com/img/table/monza/%D0%AD%D0%B9%D1%84%D0%BE%D1%80%D0%B8%D1%8F%20100.jpg" TargetMode="External"/><Relationship Id="rId35" Type="http://schemas.openxmlformats.org/officeDocument/2006/relationships/hyperlink" Target="https://tmbriz.com/img/monza/Monza_Cupboard_020002_Post.JPG" TargetMode="External"/><Relationship Id="rId34" Type="http://schemas.openxmlformats.org/officeDocument/2006/relationships/hyperlink" Target="https://tmbriz.com/img/monza/Monza_Cupboard_010001_Post.JPG" TargetMode="External"/><Relationship Id="rId37" Type="http://schemas.openxmlformats.org/officeDocument/2006/relationships/hyperlink" Target="https://tmbriz.com/img/monza/Monza_Interior_030001_Post.jpg" TargetMode="External"/><Relationship Id="rId36" Type="http://schemas.openxmlformats.org/officeDocument/2006/relationships/hyperlink" Target="https://tmbriz.com/img/monza/Monza_Interior_040000_Post.jpg" TargetMode="External"/><Relationship Id="rId39" Type="http://schemas.openxmlformats.org/officeDocument/2006/relationships/hyperlink" Target="https://drive.google.com/drive/folders/1B4W-WcNF1J7SOh8V_iGubxca4g3Zlluu?usp=sharing" TargetMode="External"/><Relationship Id="rId38" Type="http://schemas.openxmlformats.org/officeDocument/2006/relationships/hyperlink" Target="https://tmbriz.com/img/table/monza/%D0%9C%D0%BE%D0%BD%D1%86%D0%B0.jpg" TargetMode="External"/><Relationship Id="rId20" Type="http://schemas.openxmlformats.org/officeDocument/2006/relationships/hyperlink" Target="https://tmbriz.com/downloads/blueprints/%D0%A2%D1%83%D0%BC%D0%B1%D0%B0%20%D0%B8%D0%B7%D0%BE%D0%BC%D0%B5%D1%82%D1%80%D0%B8%D1%8F%20%20%D0%9C%D0%BE%D0%BD%D1%86%D0%B0%20%D0%A218-80%20%D1%86%D0%B2%D0%B5%D1%82.PDF" TargetMode="External"/><Relationship Id="rId22" Type="http://schemas.openxmlformats.org/officeDocument/2006/relationships/hyperlink" Target="https://tmbriz.com/img/table/monza/%D0%AD%D0%B9%D1%84%D0%BE%D1%80%D0%B8%D1%8F%2080-1018.jpg" TargetMode="External"/><Relationship Id="rId21" Type="http://schemas.openxmlformats.org/officeDocument/2006/relationships/hyperlink" Target="https://tmbriz.com/img/table/monza/%D0%AD%D0%B9%D1%84%D0%BE%D1%80%D0%B8%D1%8F%20800.jpg" TargetMode="External"/><Relationship Id="rId24" Type="http://schemas.openxmlformats.org/officeDocument/2006/relationships/hyperlink" Target="https://tmbriz.com/img/monza/Monza_Stand_90_020002_Post.JPG" TargetMode="External"/><Relationship Id="rId23" Type="http://schemas.openxmlformats.org/officeDocument/2006/relationships/hyperlink" Target="https://tmbriz.com/img/monza/Monza_Stand_90_010001_Post.JPG" TargetMode="External"/><Relationship Id="rId26" Type="http://schemas.openxmlformats.org/officeDocument/2006/relationships/hyperlink" Target="https://tmbriz.com/img/monza/Monza_Interior_020002_Post.jpg" TargetMode="External"/><Relationship Id="rId25" Type="http://schemas.openxmlformats.org/officeDocument/2006/relationships/hyperlink" Target="https://tmbriz.com/img/monza/Monza_Interior_010000_Post.jpg" TargetMode="External"/><Relationship Id="rId28" Type="http://schemas.openxmlformats.org/officeDocument/2006/relationships/hyperlink" Target="https://drive.google.com/drive/folders/1B4W-WcNF1J7SOh8V_iGubxca4g3Zlluu?usp=sharing" TargetMode="External"/><Relationship Id="rId27" Type="http://schemas.openxmlformats.org/officeDocument/2006/relationships/hyperlink" Target="https://tmbriz.com/img/table/monza/%D0%9C%D0%BE%D0%BD%D1%86%D0%B0.jpg" TargetMode="External"/><Relationship Id="rId29" Type="http://schemas.openxmlformats.org/officeDocument/2006/relationships/hyperlink" Target="https://tmbriz.com/downloads/blueprints/%D0%9C%D0%BE%D0%BD%D1%86%D0%B0%20%D1%8218-100%20%D0%A1%D0%B1%D0%BE%D1%80%D0%BA%D0%B0%20%D1%81%D0%B0%D0%BD%D1%82%D0%B5%D1%85%D0%BD%D0%B8%D0%BA%D0%B8,%20%D1%83%D0%BF%D0%B0%D0%BA%D0%BE%D0%B2%D0%BA%D0%B0%20%D1%86%D0%B2%D0%B5%D1%82.PDF" TargetMode="External"/><Relationship Id="rId11" Type="http://schemas.openxmlformats.org/officeDocument/2006/relationships/hyperlink" Target="https://tmbriz.com/img/table/monza/%D0%AD%D0%B9%D1%84%D0%BE%D1%80%D0%B8%D1%8F%20600-1017.jpg" TargetMode="External"/><Relationship Id="rId10" Type="http://schemas.openxmlformats.org/officeDocument/2006/relationships/hyperlink" Target="https://tmbriz.com/img/table/monza/%D0%AD%D0%B9%D1%84%D0%BE%D1%80%D0%B8%D1%8F%20600.jpg" TargetMode="External"/><Relationship Id="rId13" Type="http://schemas.openxmlformats.org/officeDocument/2006/relationships/hyperlink" Target="https://tmbriz.com/img/monza/Monza_Stand_70_020002_Post.JPG" TargetMode="External"/><Relationship Id="rId12" Type="http://schemas.openxmlformats.org/officeDocument/2006/relationships/hyperlink" Target="https://tmbriz.com/img/monza/Monza_Stand_70_010001_Post.JPG" TargetMode="External"/><Relationship Id="rId15" Type="http://schemas.openxmlformats.org/officeDocument/2006/relationships/hyperlink" Target="https://tmbriz.com/img/monza/Monza_Interior_020002_Post.jpg" TargetMode="External"/><Relationship Id="rId14" Type="http://schemas.openxmlformats.org/officeDocument/2006/relationships/hyperlink" Target="https://tmbriz.com/img/monza/Monza_Interior_010000_Post.jpg" TargetMode="External"/><Relationship Id="rId17" Type="http://schemas.openxmlformats.org/officeDocument/2006/relationships/hyperlink" Target="https://drive.google.com/drive/folders/1B4W-WcNF1J7SOh8V_iGubxca4g3Zlluu?usp=sharing" TargetMode="External"/><Relationship Id="rId16" Type="http://schemas.openxmlformats.org/officeDocument/2006/relationships/hyperlink" Target="https://tmbriz.com/img/table/monza/%D0%9C%D0%BE%D0%BD%D1%86%D0%B0.jpg" TargetMode="External"/><Relationship Id="rId19" Type="http://schemas.openxmlformats.org/officeDocument/2006/relationships/hyperlink" Target="https://tmbriz.com/downloads/blueprints/%D0%9C%D0%BE%D0%BD%D1%86%D0%B0%20%D0%A218-80%20%D0%A1%D0%B1%D0%BE%D1%80%D0%BA%D0%B0%20%D1%81%D0%B0%D0%BD%D1%82%D0%B5%D1%85%D0%BD%D0%B8%D0%BA%D0%B8,%20%D1%83%D0%BF%D0%B0%D0%BA%D0%BE%D0%B2%D0%BA%D0%B0%20.PDF" TargetMode="External"/><Relationship Id="rId18" Type="http://schemas.openxmlformats.org/officeDocument/2006/relationships/hyperlink" Target="https://tmbriz.com/downloads/blueprints/%D0%9C%D0%BE%D0%BD%D1%86%D0%B0%20%D0%A218-80%20%D1%86%D0%B2%D0%B5%D1%82%20%D0%A1%D0%B1%D0%BE%D1%80%D0%BA%D0%B0%20%D1%81%D0%B0%D0%BD%D1%82%D0%B5%D1%85%D0%BD%D0%B8%D0%BA%D0%B8,%20%D1%83%D0%BF%D0%B0%D0%BA%D0%BE%D0%B2%D0%BA%D0%B0%20.PDF" TargetMode="Externa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file/d/1yHvQdjOf13U5jK8nb1bVCc4oa_N_WST0/view?usp=sharing" TargetMode="External"/><Relationship Id="rId2" Type="http://schemas.openxmlformats.org/officeDocument/2006/relationships/hyperlink" Target="https://drive.google.com/file/d/10n59JNsuoscqD_0BJozD2DPUgPEPLOoD/view?usp=sharing" TargetMode="External"/><Relationship Id="rId3" Type="http://schemas.openxmlformats.org/officeDocument/2006/relationships/hyperlink" Target="https://drive.google.com/file/d/1UM3oK6uG-3r2-ipL_eGMIH8DTCeZBoaa/view?usp=sharing" TargetMode="External"/><Relationship Id="rId4" Type="http://schemas.openxmlformats.org/officeDocument/2006/relationships/hyperlink" Target="https://drive.google.com/file/d/1NFpO94FzCtGe1yX7mwX-SAd50614P5A_/view?usp=sharing" TargetMode="External"/><Relationship Id="rId9" Type="http://schemas.openxmlformats.org/officeDocument/2006/relationships/hyperlink" Target="https://drive.google.com/file/d/1qezYbJIFEDulovau9qRd6Tob2nj_6XzH/view?usp=sharing" TargetMode="External"/><Relationship Id="rId5" Type="http://schemas.openxmlformats.org/officeDocument/2006/relationships/hyperlink" Target="https://drive.google.com/file/d/1UM3oK6uG-3r2-ipL_eGMIH8DTCeZBoaa/view?usp=sharing" TargetMode="External"/><Relationship Id="rId6" Type="http://schemas.openxmlformats.org/officeDocument/2006/relationships/hyperlink" Target="https://drive.google.com/file/d/1NFpO94FzCtGe1yX7mwX-SAd50614P5A_/view?usp=sharing" TargetMode="External"/><Relationship Id="rId7" Type="http://schemas.openxmlformats.org/officeDocument/2006/relationships/hyperlink" Target="https://drive.google.com/file/d/1Yp_CJeucDEk2-sC3zoqMoCI5uQSBzczK/view?usp=sharing" TargetMode="External"/><Relationship Id="rId8" Type="http://schemas.openxmlformats.org/officeDocument/2006/relationships/hyperlink" Target="https://drive.google.com/file/d/1kydCVVVfySNYK1xdhDccRq0qSFmRxyeR/view?usp=sharing" TargetMode="External"/><Relationship Id="rId11" Type="http://schemas.openxmlformats.org/officeDocument/2006/relationships/hyperlink" Target="https://drive.google.com/file/d/1rA4LpZOc5sJGhmNoE2i8x0ouNnRINm0i/view?usp=sharing" TargetMode="External"/><Relationship Id="rId10" Type="http://schemas.openxmlformats.org/officeDocument/2006/relationships/hyperlink" Target="https://drive.google.com/file/d/1JETA03Sl6LGt8ace_bOe6Xs_Y9LKTwze/view?usp=sharing" TargetMode="External"/><Relationship Id="rId13" Type="http://schemas.openxmlformats.org/officeDocument/2006/relationships/hyperlink" Target="https://drive.google.com/file/d/1Z91YYE18n5pQujBPtLSocEzSczoVEwza/view?usp=sharing" TargetMode="External"/><Relationship Id="rId12" Type="http://schemas.openxmlformats.org/officeDocument/2006/relationships/hyperlink" Target="https://drive.google.com/file/d/1UH5KLS5Q9kC-6SzjeKPZayaT1aK-cXBC/view?usp=sharing" TargetMode="External"/><Relationship Id="rId15" Type="http://schemas.openxmlformats.org/officeDocument/2006/relationships/drawing" Target="../drawings/drawing18.xml"/><Relationship Id="rId14" Type="http://schemas.openxmlformats.org/officeDocument/2006/relationships/hyperlink" Target="https://drive.google.com/file/d/10n59JNsuoscqD_0BJozD2DPUgPEPLOoD/view?usp=sharing" TargetMode="Externa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malta/S1_010001_Post.jpg" TargetMode="External"/><Relationship Id="rId2" Type="http://schemas.openxmlformats.org/officeDocument/2006/relationships/hyperlink" Target="https://tmbriz.com/img/malta/S1_020000_Post.jpg" TargetMode="External"/><Relationship Id="rId3" Type="http://schemas.openxmlformats.org/officeDocument/2006/relationships/hyperlink" Target="https://tmbriz.com/img/malta/Malta_Interior_010000_Post.jpg" TargetMode="External"/><Relationship Id="rId4" Type="http://schemas.openxmlformats.org/officeDocument/2006/relationships/hyperlink" Target="https://tmbriz.com/img/malta/Maltai_Interior_020003_Post.jpg" TargetMode="External"/><Relationship Id="rId9" Type="http://schemas.openxmlformats.org/officeDocument/2006/relationships/hyperlink" Target="https://tmbriz.com/img/malta/S2_010001_Post.jpg" TargetMode="External"/><Relationship Id="rId5" Type="http://schemas.openxmlformats.org/officeDocument/2006/relationships/hyperlink" Target="https://tmbriz.com/downloads/blueprints/%D0%9C%D0%B0%D0%BB%D1%8C%D1%82%D0%B0%20%D0%A22-50.%20%D0%9F%D0%BE%D0%BB%D0%BD%D1%8B%D0%B9%20%D0%BA%D0%BE%D0%BC%D0%BF%D0%BB%D0%B5%D0%BA%D1%82%20%D1%86%D0%B2%D0%B5%D1%82.PDF" TargetMode="External"/><Relationship Id="rId6" Type="http://schemas.openxmlformats.org/officeDocument/2006/relationships/hyperlink" Target="https://tmbriz.com/downloads/blueprints/%D0%9C%D0%B0%D0%BB%D1%8C%D1%82%D0%B0%20%D0%A22-50.%20%D0%9F%D0%BE%D0%BB%D0%BD%D1%8B%D0%B9%20%D0%BA%D0%BE%D0%BC%D0%BF%D0%BB%D0%B5%D0%BA%D1%82.PDF" TargetMode="External"/><Relationship Id="rId7" Type="http://schemas.openxmlformats.org/officeDocument/2006/relationships/hyperlink" Target="https://tmbriz.com/img/table/malta/%D0%A4%D0%BE%D1%81%D1%82%D0%B5%D1%80%20500.png" TargetMode="External"/><Relationship Id="rId8" Type="http://schemas.openxmlformats.org/officeDocument/2006/relationships/hyperlink" Target="https://tmbriz.com/img/table/malta/%D0%A4%D0%BE%D1%81%D1%82%D0%B5%D1%80%20500d.jpg" TargetMode="External"/><Relationship Id="rId20" Type="http://schemas.openxmlformats.org/officeDocument/2006/relationships/hyperlink" Target="https://tmbriz.com/img/malta/Maltai_Interior_020003_Post.jpg" TargetMode="External"/><Relationship Id="rId22" Type="http://schemas.openxmlformats.org/officeDocument/2006/relationships/hyperlink" Target="https://tmbriz.com/downloads/blueprints/%D0%9C%D0%B0%D0%BB%D1%8C%D1%82%D0%B0%20%D0%A22-70.%20%D0%9F%D0%BE%D0%BB%D0%BD%D1%8B%D0%B9%20%D0%BA%D0%BE%D0%BC%D0%BF%D0%BB%D0%B5%D0%BA%D1%82.PDF" TargetMode="External"/><Relationship Id="rId21" Type="http://schemas.openxmlformats.org/officeDocument/2006/relationships/hyperlink" Target="https://tmbriz.com/downloads/blueprints/%D0%9C%D0%B0%D0%BB%D1%8C%D1%82%D0%B0%20%D0%A22-70.%20%D0%9F%D0%BE%D0%BB%D0%BD%D1%8B%D0%B9%20%D0%BA%D0%BE%D0%BC%D0%BF%D0%BB%D0%B5%D0%BA%D1%82%20%D1%86%D0%B2%D0%B5%D1%82.PDF" TargetMode="External"/><Relationship Id="rId24" Type="http://schemas.openxmlformats.org/officeDocument/2006/relationships/hyperlink" Target="https://tmbriz.com/img/table/malta/%D0%A4%D0%BE%D1%81%D1%82%D0%B5%D1%80%20700.jpg" TargetMode="External"/><Relationship Id="rId23" Type="http://schemas.openxmlformats.org/officeDocument/2006/relationships/hyperlink" Target="https://tmbriz.com/img/table/malta/%D0%A4%D0%BE%D1%81%D1%82%D0%B5%D1%80%20700.png" TargetMode="External"/><Relationship Id="rId25" Type="http://schemas.openxmlformats.org/officeDocument/2006/relationships/drawing" Target="../drawings/drawing19.xml"/><Relationship Id="rId11" Type="http://schemas.openxmlformats.org/officeDocument/2006/relationships/hyperlink" Target="https://tmbriz.com/img/malta/Malta_Interior_010000_Post.jpg" TargetMode="External"/><Relationship Id="rId10" Type="http://schemas.openxmlformats.org/officeDocument/2006/relationships/hyperlink" Target="https://tmbriz.com/img/malta/S2_020000_Post.jpg" TargetMode="External"/><Relationship Id="rId13" Type="http://schemas.openxmlformats.org/officeDocument/2006/relationships/hyperlink" Target="https://tmbriz.com/downloads/blueprints/%D0%9C%D0%B0%D0%BB%D1%8C%D1%82%D0%B0%20%D0%A22-60.%20%D0%9F%D0%BE%D0%BB%D0%BD%D1%8B%D0%B9%20%D0%BA%D0%BE%D0%BC%D0%BF%D0%BB%D0%B5%D0%BA%D1%82%20%D1%86%D0%B2%D0%B5%D1%82.PDF" TargetMode="External"/><Relationship Id="rId12" Type="http://schemas.openxmlformats.org/officeDocument/2006/relationships/hyperlink" Target="https://tmbriz.com/img/malta/Maltai_Interior_020003_Post.jpg" TargetMode="External"/><Relationship Id="rId15" Type="http://schemas.openxmlformats.org/officeDocument/2006/relationships/hyperlink" Target="https://tmbriz.com/img/table/malta/%D0%A4%D0%BE%D1%81%D1%82%D0%B5%D1%80%20600.png" TargetMode="External"/><Relationship Id="rId14" Type="http://schemas.openxmlformats.org/officeDocument/2006/relationships/hyperlink" Target="https://tmbriz.com/downloads/blueprints/%D0%9C%D0%B0%D0%BB%D1%8C%D1%82%D0%B0%20%D0%A22-60.%20%D0%9F%D0%BE%D0%BB%D0%BD%D1%8B%D0%B9%20%D0%BA%D0%BE%D0%BC%D0%BF%D0%BB%D0%B5%D0%BA%D1%82.PDF" TargetMode="External"/><Relationship Id="rId17" Type="http://schemas.openxmlformats.org/officeDocument/2006/relationships/hyperlink" Target="https://tmbriz.com/img/malta/S3_010001_Post.jpg" TargetMode="External"/><Relationship Id="rId16" Type="http://schemas.openxmlformats.org/officeDocument/2006/relationships/hyperlink" Target="https://tmbriz.com/img/table/malta/%D0%A4%D0%BE%D1%81%D1%82%D0%B5%D1%80%20600.jpg" TargetMode="External"/><Relationship Id="rId19" Type="http://schemas.openxmlformats.org/officeDocument/2006/relationships/hyperlink" Target="https://tmbriz.com/img/malta/Malta_Interior_010000_Post.jpg" TargetMode="External"/><Relationship Id="rId18" Type="http://schemas.openxmlformats.org/officeDocument/2006/relationships/hyperlink" Target="https://tmbriz.com/img/malta/S3_020000_Post.jpg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barry/S2_010001_Post.jpg" TargetMode="External"/><Relationship Id="rId2" Type="http://schemas.openxmlformats.org/officeDocument/2006/relationships/hyperlink" Target="https://tmbriz.com/img/barry/S2_020002_Post.JPG" TargetMode="External"/><Relationship Id="rId3" Type="http://schemas.openxmlformats.org/officeDocument/2006/relationships/hyperlink" Target="https://tmbriz.com/img/barry/Barry_Interior_040000_Post.jpg" TargetMode="External"/><Relationship Id="rId4" Type="http://schemas.openxmlformats.org/officeDocument/2006/relationships/hyperlink" Target="https://tmbriz.com/img/barry/Barry_Interior_01_Post.jpg" TargetMode="External"/><Relationship Id="rId9" Type="http://schemas.openxmlformats.org/officeDocument/2006/relationships/hyperlink" Target="https://tmbriz.com/downloads/blueprints/%D0%A2%D1%83%D0%BC%D0%B1%D0%B0%20%D0%B8%D0%B7%D0%BE%D0%BC%D0%B5%D1%82%D1%80%D0%B8%D1%8F%20%20%D0%91%D0%B0%D1%80%D0%B8%20%D0%A218-80%20%D1%86%D0%B2%D0%B5%D1%82.PDF" TargetMode="External"/><Relationship Id="rId5" Type="http://schemas.openxmlformats.org/officeDocument/2006/relationships/hyperlink" Target="https://tmbriz.com/img/barry/Barry_Interior_020001_Post.jpg" TargetMode="External"/><Relationship Id="rId6" Type="http://schemas.openxmlformats.org/officeDocument/2006/relationships/hyperlink" Target="https://drive.google.com/drive/folders/1Ra4zAsHp7sJGcQUBUHOWA0QnBeCn-HxF?usp=sharing" TargetMode="External"/><Relationship Id="rId7" Type="http://schemas.openxmlformats.org/officeDocument/2006/relationships/hyperlink" Target="https://tmbriz.com/downloads/blueprints/%D0%91%D0%B0%D1%80%D0%B8%20%D0%A218-80%20%D1%86%D0%B2%D0%B5%D1%82%20%D0%A1%D0%B1%D0%BE%D1%80%D0%BA%D0%B0%20%D1%81%D0%B0%D0%BD%D1%82%D0%B5%D1%85%D0%BD%D0%B8%D0%BA%D0%B8,%20%D1%83%D0%BF%D0%B0%D0%BA%D0%BE%D0%B2%D0%BA%D0%B0%20.PDF" TargetMode="External"/><Relationship Id="rId8" Type="http://schemas.openxmlformats.org/officeDocument/2006/relationships/hyperlink" Target="https://tmbriz.com/downloads/blueprints/%D0%91%D0%B0%D1%80%D0%B8%20%D0%A218-80%20%D0%A1%D0%B1%D0%BE%D1%80%D0%BA%D0%B0%20%D1%81%D0%B0%D0%BD%D1%82%D0%B5%D1%85%D0%BD%D0%B8%D0%BA%D0%B8,%20%D1%83%D0%BF%D0%B0%D0%BA%D0%BE%D0%B2%D0%BA%D0%B0%20.PDF" TargetMode="External"/><Relationship Id="rId31" Type="http://schemas.openxmlformats.org/officeDocument/2006/relationships/hyperlink" Target="https://tmbriz.com/img/table/bari/%D0%9F%D0%B5%D0%BD%D0%B0%D0%BB%20%D0%BA%D0%BE%D0%BD%D1%81%D0%BE%D0%BB%D1%8C%D0%BD%D1%8B%D0%B9%20%D0%B8%D0%B7%20%D0%94%D0%A1%D0%9F%20%D0%B8%20%D0%9C%D0%94%D0%A4%20%D0%91%D0%B0%D1%80%D0%B8%20%D0%BF6-35%20%D0%BB%D0%B5%D0%B2%D1%8B%D0%B9.png" TargetMode="External"/><Relationship Id="rId30" Type="http://schemas.openxmlformats.org/officeDocument/2006/relationships/hyperlink" Target="https://tmbriz.com/img/barry/C1_01_Post.jpg" TargetMode="External"/><Relationship Id="rId33" Type="http://schemas.openxmlformats.org/officeDocument/2006/relationships/hyperlink" Target="https://tmbriz.com/img/barry/Barry_Interior_030002_Post.jpg" TargetMode="External"/><Relationship Id="rId32" Type="http://schemas.openxmlformats.org/officeDocument/2006/relationships/hyperlink" Target="https://tmbriz.com/img/barry/Barry_Interior_01_Post.jpg" TargetMode="External"/><Relationship Id="rId35" Type="http://schemas.openxmlformats.org/officeDocument/2006/relationships/hyperlink" Target="https://tmbriz.com/downloads/blueprints/%D0%91%D0%B0%D1%80%D0%B8%20%D0%BF6-35%D0%BF%D1%80%20%D0%BF%D0%BE%D0%BB%D0%BD%D1%8B%D0%B9%20%D0%BA%D0%BE%D0%BC%D0%BF%D0%BB%D0%B5%D0%BA%D1%82%20%D1%86%D0%B2%D0%B5%D1%82.PDF" TargetMode="External"/><Relationship Id="rId34" Type="http://schemas.openxmlformats.org/officeDocument/2006/relationships/hyperlink" Target="https://drive.google.com/drive/folders/1Ra4zAsHp7sJGcQUBUHOWA0QnBeCn-HxF?usp=sharing" TargetMode="External"/><Relationship Id="rId37" Type="http://schemas.openxmlformats.org/officeDocument/2006/relationships/drawing" Target="../drawings/drawing2.xml"/><Relationship Id="rId36" Type="http://schemas.openxmlformats.org/officeDocument/2006/relationships/hyperlink" Target="https://tmbriz.com/downloads/blueprints/%D0%91%D0%B0%D1%80%D0%B8%20%D0%BF6-35%D0%BF%D1%80%20%D0%BF%D0%BE%D0%BB%D0%BD%D1%8B%D0%B9%20%D0%BA%D0%BE%D0%BC%D0%BF%D0%BB%D0%B5%D0%BA%D1%82.PDF" TargetMode="External"/><Relationship Id="rId20" Type="http://schemas.openxmlformats.org/officeDocument/2006/relationships/hyperlink" Target="https://tmbriz.com/downloads/blueprints/%D0%A2%D1%83%D0%BC%D0%B1%D0%B0%20%D0%B8%D0%B7%D0%BE%D0%BC%D0%B5%D1%82%D1%80%D0%B8%D1%8F%20%20%D0%91%D0%B0%D1%80%D0%B8%20%D0%A218-100%20%D1%86%D0%B2%D0%B5%D1%82.PDF" TargetMode="External"/><Relationship Id="rId22" Type="http://schemas.openxmlformats.org/officeDocument/2006/relationships/hyperlink" Target="https://tmbriz.com/img/table/bari/%D0%AD%D0%B9%D1%84%D0%BE%D1%80%D0%B8%D1%8F%20100-1019.jpg" TargetMode="External"/><Relationship Id="rId21" Type="http://schemas.openxmlformats.org/officeDocument/2006/relationships/hyperlink" Target="https://tmbriz.com/img/table/bari/%D0%AD%D0%B9%D1%84%D0%BE%D1%80%D0%B8%D1%8F%20100.jpg" TargetMode="External"/><Relationship Id="rId24" Type="http://schemas.openxmlformats.org/officeDocument/2006/relationships/hyperlink" Target="https://tmbriz.com/img/barry/C2_020002_Post.jpg" TargetMode="External"/><Relationship Id="rId23" Type="http://schemas.openxmlformats.org/officeDocument/2006/relationships/hyperlink" Target="https://tmbriz.com/img/barry/C1_01_Post.jpg" TargetMode="External"/><Relationship Id="rId26" Type="http://schemas.openxmlformats.org/officeDocument/2006/relationships/hyperlink" Target="https://tmbriz.com/img/barry/Barry_Interior_030002_Post.jpg" TargetMode="External"/><Relationship Id="rId25" Type="http://schemas.openxmlformats.org/officeDocument/2006/relationships/hyperlink" Target="https://tmbriz.com/img/barry/Barry_Interior_01_Post.jpg" TargetMode="External"/><Relationship Id="rId28" Type="http://schemas.openxmlformats.org/officeDocument/2006/relationships/hyperlink" Target="https://tmbriz.com/downloads/blueprints/%D0%91%D0%B0%D1%80%D0%B8%20%D0%BF6-35%D0%BF%D1%80%20%D0%BF%D0%BE%D0%BB%D0%BD%D1%8B%D0%B9%20%D0%BA%D0%BE%D0%BC%D0%BF%D0%BB%D0%B5%D0%BA%D1%82%20%D1%86%D0%B2%D0%B5%D1%82.PDF" TargetMode="External"/><Relationship Id="rId27" Type="http://schemas.openxmlformats.org/officeDocument/2006/relationships/hyperlink" Target="https://drive.google.com/drive/folders/1Ra4zAsHp7sJGcQUBUHOWA0QnBeCn-HxF?usp=sharing" TargetMode="External"/><Relationship Id="rId29" Type="http://schemas.openxmlformats.org/officeDocument/2006/relationships/hyperlink" Target="https://tmbriz.com/downloads/blueprints/%D0%91%D0%B0%D1%80%D0%B8%20%D0%BF6-35%D0%BF%D1%80%20%D0%BF%D0%BE%D0%BB%D0%BD%D1%8B%D0%B9%20%D0%BA%D0%BE%D0%BC%D0%BF%D0%BB%D0%B5%D0%BA%D1%82.PDF" TargetMode="External"/><Relationship Id="rId11" Type="http://schemas.openxmlformats.org/officeDocument/2006/relationships/hyperlink" Target="https://tmbriz.com/img/table/bari/%D0%AD%D0%B9%D1%84%D0%BE%D1%80%D0%B8%D1%8F%2080-1018.jpg" TargetMode="External"/><Relationship Id="rId10" Type="http://schemas.openxmlformats.org/officeDocument/2006/relationships/hyperlink" Target="https://tmbriz.com/img/table/bari/%D0%AD%D0%B9%D1%84%D0%BE%D1%80%D0%B8%D1%8F%20800.jpg" TargetMode="External"/><Relationship Id="rId13" Type="http://schemas.openxmlformats.org/officeDocument/2006/relationships/hyperlink" Target="https://tmbriz.com/img/barry/S1_020002_Post.JPG" TargetMode="External"/><Relationship Id="rId12" Type="http://schemas.openxmlformats.org/officeDocument/2006/relationships/hyperlink" Target="https://tmbriz.com/img/barry/S1_010001_Post.jpg" TargetMode="External"/><Relationship Id="rId15" Type="http://schemas.openxmlformats.org/officeDocument/2006/relationships/hyperlink" Target="https://tmbriz.com/img/barry/Barry_Interior_01_Post.jpg" TargetMode="External"/><Relationship Id="rId14" Type="http://schemas.openxmlformats.org/officeDocument/2006/relationships/hyperlink" Target="https://tmbriz.com/img/barry/Barry_Interior_040000_Post.jpg" TargetMode="External"/><Relationship Id="rId17" Type="http://schemas.openxmlformats.org/officeDocument/2006/relationships/hyperlink" Target="https://drive.google.com/drive/folders/1Ra4zAsHp7sJGcQUBUHOWA0QnBeCn-HxF?usp=sharing" TargetMode="External"/><Relationship Id="rId16" Type="http://schemas.openxmlformats.org/officeDocument/2006/relationships/hyperlink" Target="https://tmbriz.com/img/barry/Barry_Interior_020001_Post.jpg" TargetMode="External"/><Relationship Id="rId19" Type="http://schemas.openxmlformats.org/officeDocument/2006/relationships/hyperlink" Target="https://tmbriz.com/downloads/blueprints/%D0%91%D0%B0%D1%80%D0%B8%20%D0%A28-100%20%D1%86%D0%B2%D0%B5%D1%82%20%D0%A1%D0%B1%D0%BE%D1%80%D0%BA%D0%B0%20%D1%81%D0%B0%D0%BD%D1%82%D0%B5%D1%85%D0%BD%D0%B8%D0%BA%D0%B8,%20%D1%83%D0%BF%D0%B0%D0%BA%D0%BE%D0%B2%D0%BA%D0%B0%20.PDF" TargetMode="External"/><Relationship Id="rId18" Type="http://schemas.openxmlformats.org/officeDocument/2006/relationships/hyperlink" Target="https://tmbriz.com/downloads/blueprints/%D0%91%D0%B0%D1%80%D0%B8%20%D0%A28-100%20%D1%86%D0%B2%D0%B5%D1%82%20%D0%A1%D0%B1%D0%BE%D1%80%D0%BA%D0%B0%20%D1%81%D0%B0%D0%BD%D1%82%D0%B5%D1%85%D0%BD%D0%B8%D0%BA%D0%B8,%20%D1%83%D0%BF%D0%B0%D0%BA%D0%BE%D0%B2%D0%BA%D0%B0%20.PDF" TargetMode="External"/></Relationships>
</file>

<file path=xl/worksheets/_rels/sheet20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img/table/milana/%D0%A4%D0%BE%D1%81%D1%82%D0%B5%D1%80%20700.jpg" TargetMode="External"/><Relationship Id="rId42" Type="http://schemas.openxmlformats.org/officeDocument/2006/relationships/hyperlink" Target="https://tmbriz.com/downloads/blueprints/%D0%A0%D0%B8%D1%87%D1%87%D0%B8%20%D0%A28-70.%20%D0%9F%D0%BE%D0%BB%D0%BD%D1%8B%D0%B9%20%D0%BA%D0%BE%D0%BC%D0%BF%D0%BB%D0%B5%D0%BA%D1%82.PDF" TargetMode="External"/><Relationship Id="rId41" Type="http://schemas.openxmlformats.org/officeDocument/2006/relationships/hyperlink" Target="https://tmbriz.com/downloads/blueprints/%D0%A0%D0%B8%D1%87%D1%87%D0%B8%20%D0%A28-70.%20%D0%9F%D0%BE%D0%BB%D0%BD%D1%8B%D0%B9%20%D0%BA%D0%BE%D0%BC%D0%BF%D0%BB%D0%B5%D0%BA%D1%82%20%D1%86%D0%B2%D0%B5%D1%82.PDF" TargetMode="External"/><Relationship Id="rId44" Type="http://schemas.openxmlformats.org/officeDocument/2006/relationships/hyperlink" Target="https://tmbriz.com/img/table/milana/%D0%A4%D0%BE%D1%81%D1%82%D0%B5%D1%80%20700.jpg" TargetMode="External"/><Relationship Id="rId43" Type="http://schemas.openxmlformats.org/officeDocument/2006/relationships/hyperlink" Target="https://tmbriz.com/img/table/ricci/%D0%A4%D0%BE%D1%81%D1%82%D0%B5%D1%80%20700.png" TargetMode="External"/><Relationship Id="rId46" Type="http://schemas.openxmlformats.org/officeDocument/2006/relationships/hyperlink" Target="https://tmbriz.com/img/ricci/S1_02_Post.JPG" TargetMode="External"/><Relationship Id="rId45" Type="http://schemas.openxmlformats.org/officeDocument/2006/relationships/hyperlink" Target="https://tmbriz.com/img/ricci/S1_01_Post.JPG" TargetMode="External"/><Relationship Id="rId1" Type="http://schemas.openxmlformats.org/officeDocument/2006/relationships/hyperlink" Target="https://tmbriz.com/img/ricci/C1_01_Post.JPG" TargetMode="External"/><Relationship Id="rId2" Type="http://schemas.openxmlformats.org/officeDocument/2006/relationships/hyperlink" Target="https://tmbriz.com/img/table/ricci/%D0%9F%D0%B5%D0%BD%D0%B0%D0%BB%20%D0%B8%D0%B7%20%D0%94%D0%A1%D0%9F%20%D0%A0%D0%B8%D1%87%D1%87%D0%B8%20%D0%BF-35%20%D0%BB%D0%B5%D0%B2%D1%8B%D0%B9.PNG" TargetMode="External"/><Relationship Id="rId3" Type="http://schemas.openxmlformats.org/officeDocument/2006/relationships/hyperlink" Target="https://tmbriz.com/img/ricci/Ricci_Interior_01_Post.jpg" TargetMode="External"/><Relationship Id="rId4" Type="http://schemas.openxmlformats.org/officeDocument/2006/relationships/hyperlink" Target="https://tmbriz.com/img/ricci/Ricci_Interior_03_Post.jpg" TargetMode="External"/><Relationship Id="rId9" Type="http://schemas.openxmlformats.org/officeDocument/2006/relationships/hyperlink" Target="https://tmbriz.com/img/ricci/C2_02_Post.JPG" TargetMode="External"/><Relationship Id="rId48" Type="http://schemas.openxmlformats.org/officeDocument/2006/relationships/hyperlink" Target="https://tmbriz.com/img/ricci/Ricci_Interior_02_Post.jpg" TargetMode="External"/><Relationship Id="rId47" Type="http://schemas.openxmlformats.org/officeDocument/2006/relationships/hyperlink" Target="https://tmbriz.com/img/ricci/Ricci_Interior_04_Post.jpg" TargetMode="External"/><Relationship Id="rId49" Type="http://schemas.openxmlformats.org/officeDocument/2006/relationships/hyperlink" Target="https://drive.google.com/drive/folders/1ZiQlFkj8-SbKSYU_azzBJ_bAtPTk_s1g?usp=sharing" TargetMode="External"/><Relationship Id="rId5" Type="http://schemas.openxmlformats.org/officeDocument/2006/relationships/hyperlink" Target="https://drive.google.com/drive/folders/1ZiQlFkj8-SbKSYU_azzBJ_bAtPTk_s1g?usp=sharing" TargetMode="External"/><Relationship Id="rId6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%20%D1%86%D0%B2%D0%B5%D1%82.PDF" TargetMode="External"/><Relationship Id="rId7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.PDF" TargetMode="External"/><Relationship Id="rId8" Type="http://schemas.openxmlformats.org/officeDocument/2006/relationships/hyperlink" Target="https://tmbriz.com/img/ricci/C1_01_Post.JPG" TargetMode="External"/><Relationship Id="rId31" Type="http://schemas.openxmlformats.org/officeDocument/2006/relationships/hyperlink" Target="https://tmbriz.com/img/ricci/Ricci_Interior_02_Post.jpg" TargetMode="External"/><Relationship Id="rId30" Type="http://schemas.openxmlformats.org/officeDocument/2006/relationships/hyperlink" Target="https://tmbriz.com/img/ricci/Ricci_Interior_04_Post.jpg" TargetMode="External"/><Relationship Id="rId33" Type="http://schemas.openxmlformats.org/officeDocument/2006/relationships/hyperlink" Target="https://tmbriz.com/downloads/blueprints/%D0%A0%D0%B8%D1%87%D1%87%D0%B8%20%D0%A28-70.%20%D0%9F%D0%BE%D0%BB%D0%BD%D1%8B%D0%B9%20%D0%BA%D0%BE%D0%BC%D0%BF%D0%BB%D0%B5%D0%BA%D1%82%20%D1%86%D0%B2%D0%B5%D1%82.PDF" TargetMode="External"/><Relationship Id="rId32" Type="http://schemas.openxmlformats.org/officeDocument/2006/relationships/hyperlink" Target="https://drive.google.com/drive/folders/1ZiQlFkj8-SbKSYU_azzBJ_bAtPTk_s1g?usp=sharing" TargetMode="External"/><Relationship Id="rId35" Type="http://schemas.openxmlformats.org/officeDocument/2006/relationships/hyperlink" Target="https://tmbriz.com/img/table/ricci/%D0%A4%D0%BE%D1%81%D1%82%D0%B5%D1%80%20700.png" TargetMode="External"/><Relationship Id="rId34" Type="http://schemas.openxmlformats.org/officeDocument/2006/relationships/hyperlink" Target="https://tmbriz.com/downloads/blueprints/%D0%A0%D0%B8%D1%87%D1%87%D0%B8%20%D0%A28-70.%20%D0%9F%D0%BE%D0%BB%D0%BD%D1%8B%D0%B9%20%D0%BA%D0%BE%D0%BC%D0%BF%D0%BB%D0%B5%D0%BA%D1%82.PDF" TargetMode="External"/><Relationship Id="rId70" Type="http://schemas.openxmlformats.org/officeDocument/2006/relationships/drawing" Target="../drawings/drawing20.xml"/><Relationship Id="rId37" Type="http://schemas.openxmlformats.org/officeDocument/2006/relationships/hyperlink" Target="https://tmbriz.com/downloads/blueprints/%D0%A0%D0%B8%D1%87%D1%87%D0%B8%20%D0%A28-70.%20%D0%9F%D0%BE%D0%BB%D0%BD%D1%8B%D0%B9%20%D0%BA%D0%BE%D0%BC%D0%BF%D0%BB%D0%B5%D0%BA%D1%82%20%D1%86%D0%B2%D0%B5%D1%82.PDF" TargetMode="External"/><Relationship Id="rId36" Type="http://schemas.openxmlformats.org/officeDocument/2006/relationships/hyperlink" Target="https://tmbriz.com/img/table/milana/%D0%A4%D0%BE%D1%81%D1%82%D0%B5%D1%80%20700.jpg" TargetMode="External"/><Relationship Id="rId39" Type="http://schemas.openxmlformats.org/officeDocument/2006/relationships/hyperlink" Target="https://tmbriz.com/img/table/ricci/%D0%A4%D0%BE%D1%81%D1%82%D0%B5%D1%80%20700.png" TargetMode="External"/><Relationship Id="rId38" Type="http://schemas.openxmlformats.org/officeDocument/2006/relationships/hyperlink" Target="https://tmbriz.com/downloads/blueprints/%D0%A0%D0%B8%D1%87%D1%87%D0%B8%20%D0%A28-70.%20%D0%9F%D0%BE%D0%BB%D0%BD%D1%8B%D0%B9%20%D0%BA%D0%BE%D0%BC%D0%BF%D0%BB%D0%B5%D0%BA%D1%82.PDF" TargetMode="External"/><Relationship Id="rId62" Type="http://schemas.openxmlformats.org/officeDocument/2006/relationships/hyperlink" Target="https://tmbriz.com/img/ricci/S1_020001_Post.JPG" TargetMode="External"/><Relationship Id="rId61" Type="http://schemas.openxmlformats.org/officeDocument/2006/relationships/hyperlink" Target="https://tmbriz.com/img/table/milana/%D0%A4%D0%BE%D1%81%D1%82%D0%B5%D1%80%20800.jpg" TargetMode="External"/><Relationship Id="rId20" Type="http://schemas.openxmlformats.org/officeDocument/2006/relationships/hyperlink" Target="https://tmbriz.com/img/ricci/S3_02_Post.JPG" TargetMode="External"/><Relationship Id="rId64" Type="http://schemas.openxmlformats.org/officeDocument/2006/relationships/hyperlink" Target="https://tmbriz.com/img/ricci/Ricci_Interior_06_Post.jpg" TargetMode="External"/><Relationship Id="rId63" Type="http://schemas.openxmlformats.org/officeDocument/2006/relationships/hyperlink" Target="https://tmbriz.com/img/ricci/S1_010000_Post.JPG" TargetMode="External"/><Relationship Id="rId22" Type="http://schemas.openxmlformats.org/officeDocument/2006/relationships/hyperlink" Target="https://tmbriz.com/img/ricci/Ricci_Interior_02_Post.jpg" TargetMode="External"/><Relationship Id="rId66" Type="http://schemas.openxmlformats.org/officeDocument/2006/relationships/hyperlink" Target="https://tmbriz.com/img/ricci/S1_030002_Post.JPG" TargetMode="External"/><Relationship Id="rId21" Type="http://schemas.openxmlformats.org/officeDocument/2006/relationships/hyperlink" Target="https://tmbriz.com/img/ricci/Ricci_Interior_04_Post.jpg" TargetMode="External"/><Relationship Id="rId65" Type="http://schemas.openxmlformats.org/officeDocument/2006/relationships/hyperlink" Target="https://tmbriz.com/img/ricci/Ricci_Interior_08_Post.jpg" TargetMode="External"/><Relationship Id="rId24" Type="http://schemas.openxmlformats.org/officeDocument/2006/relationships/hyperlink" Target="https://tmbriz.com/downloads/blueprints/%D0%A0%D0%B8%D1%87%D1%87%D0%B8%20%D0%A28-60.%20%D0%9F%D0%BE%D0%BB%D0%BD%D1%8B%D0%B9%20%D0%BA%D0%BE%D0%BC%D0%BF%D0%BB%D0%B5%D0%BA%D1%82%20%D1%86%D0%B2%D0%B5%D1%82.PDF" TargetMode="External"/><Relationship Id="rId68" Type="http://schemas.openxmlformats.org/officeDocument/2006/relationships/hyperlink" Target="https://tmbriz.com/img/table/ricci/%D0%A4%D0%BE%D1%81%D1%82%D0%B5%D1%80%201000.png" TargetMode="External"/><Relationship Id="rId23" Type="http://schemas.openxmlformats.org/officeDocument/2006/relationships/hyperlink" Target="https://drive.google.com/drive/folders/1ZiQlFkj8-SbKSYU_azzBJ_bAtPTk_s1g?usp=sharing" TargetMode="External"/><Relationship Id="rId67" Type="http://schemas.openxmlformats.org/officeDocument/2006/relationships/hyperlink" Target="https://tmbriz.com/img/ricci/Ricci_Interior_07_Post.jpg" TargetMode="External"/><Relationship Id="rId60" Type="http://schemas.openxmlformats.org/officeDocument/2006/relationships/hyperlink" Target="https://tmbriz.com/img/table/ricci/%D0%A4%D0%BE%D1%81%D1%82%D0%B5%D1%80%20800a.png" TargetMode="External"/><Relationship Id="rId26" Type="http://schemas.openxmlformats.org/officeDocument/2006/relationships/hyperlink" Target="https://tmbriz.com/img/table/ricci/%D0%A4%D0%BE%D1%81%D1%82%D0%B5%D1%80%20600.png" TargetMode="External"/><Relationship Id="rId25" Type="http://schemas.openxmlformats.org/officeDocument/2006/relationships/hyperlink" Target="https://tmbriz.com/downloads/blueprints/%D0%A0%D0%B8%D1%87%D1%87%D0%B8%20%D0%A28-60.%20%D0%9F%D0%BE%D0%BB%D0%BD%D1%8B%D0%B9%20%D0%BA%D0%BE%D0%BC%D0%BF%D0%BB%D0%B5%D0%BA%D1%82.PDF" TargetMode="External"/><Relationship Id="rId69" Type="http://schemas.openxmlformats.org/officeDocument/2006/relationships/hyperlink" Target="https://tmbriz.com/img/table/milana/%D0%A4%D0%BE%D1%81%D1%82%D0%B5%D1%80%201000.jpg" TargetMode="External"/><Relationship Id="rId28" Type="http://schemas.openxmlformats.org/officeDocument/2006/relationships/hyperlink" Target="https://tmbriz.com/img/ricci/S2_01_Post.JPG" TargetMode="External"/><Relationship Id="rId27" Type="http://schemas.openxmlformats.org/officeDocument/2006/relationships/hyperlink" Target="https://tmbriz.com/img/table/milana/%D0%A4%D0%BE%D1%81%D1%82%D0%B5%D1%80%20600.jpg" TargetMode="External"/><Relationship Id="rId29" Type="http://schemas.openxmlformats.org/officeDocument/2006/relationships/hyperlink" Target="https://tmbriz.com/img/ricci/S2_02_Post.JPG" TargetMode="External"/><Relationship Id="rId51" Type="http://schemas.openxmlformats.org/officeDocument/2006/relationships/hyperlink" Target="https://tmbriz.com/downloads/blueprints/%D0%A0%D0%B8%D1%87%D1%87%D0%B8%20%D0%A28-80.%20%D0%9F%D0%BE%D0%BB%D0%BD%D1%8B%D0%B9%20%D0%BA%D0%BE%D0%BC%D0%BF%D0%BB%D0%B5%D0%BA%D1%82.PDF" TargetMode="External"/><Relationship Id="rId50" Type="http://schemas.openxmlformats.org/officeDocument/2006/relationships/hyperlink" Target="https://tmbriz.com/downloads/blueprints/%D0%A0%D0%B8%D1%87%D1%87%D0%B8%20%D0%A28-80.%20%D0%9F%D0%BE%D0%BB%D0%BD%D1%8B%D0%B9%20%D0%BA%D0%BE%D0%BC%D0%BF%D0%BB%D0%B5%D0%BA%D1%82%20%D1%86%D0%B2%D0%B5%D1%82.PDF" TargetMode="External"/><Relationship Id="rId53" Type="http://schemas.openxmlformats.org/officeDocument/2006/relationships/hyperlink" Target="https://tmbriz.com/img/table/milana/%D0%A4%D0%BE%D1%81%D1%82%D0%B5%D1%80%20800.jpg" TargetMode="External"/><Relationship Id="rId52" Type="http://schemas.openxmlformats.org/officeDocument/2006/relationships/hyperlink" Target="https://tmbriz.com/img/table/ricci/%D0%A4%D0%BE%D1%81%D1%82%D0%B5%D1%80%20800a.png" TargetMode="External"/><Relationship Id="rId11" Type="http://schemas.openxmlformats.org/officeDocument/2006/relationships/hyperlink" Target="https://tmbriz.com/img/ricci/Ricci_Interior_03_Post%20(1).jpg" TargetMode="External"/><Relationship Id="rId55" Type="http://schemas.openxmlformats.org/officeDocument/2006/relationships/hyperlink" Target="https://tmbriz.com/downloads/blueprints/%D0%A0%D0%B8%D1%87%D1%87%D0%B8%20%D0%A28-80.%20%D0%9F%D0%BE%D0%BB%D0%BD%D1%8B%D0%B9%20%D0%BA%D0%BE%D0%BC%D0%BF%D0%BB%D0%B5%D0%BA%D1%82.PDF" TargetMode="External"/><Relationship Id="rId10" Type="http://schemas.openxmlformats.org/officeDocument/2006/relationships/hyperlink" Target="https://tmbriz.com/img/ricci/Ricci_Interior_01_Post.jpg" TargetMode="External"/><Relationship Id="rId54" Type="http://schemas.openxmlformats.org/officeDocument/2006/relationships/hyperlink" Target="https://tmbriz.com/downloads/blueprints/%D0%A0%D0%B8%D1%87%D1%87%D0%B8%20%D0%A28-80.%20%D0%9F%D0%BE%D0%BB%D0%BD%D1%8B%D0%B9%20%D0%BA%D0%BE%D0%BC%D0%BF%D0%BB%D0%B5%D0%BA%D1%82%20%D1%86%D0%B2%D0%B5%D1%82.PDF" TargetMode="External"/><Relationship Id="rId13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%20%D1%86%D0%B2%D0%B5%D1%82.PDF" TargetMode="External"/><Relationship Id="rId57" Type="http://schemas.openxmlformats.org/officeDocument/2006/relationships/hyperlink" Target="https://tmbriz.com/img/table/milana/%D0%A4%D0%BE%D1%81%D1%82%D0%B5%D1%80%20800.jpg" TargetMode="External"/><Relationship Id="rId12" Type="http://schemas.openxmlformats.org/officeDocument/2006/relationships/hyperlink" Target="https://drive.google.com/drive/folders/1ZiQlFkj8-SbKSYU_azzBJ_bAtPTk_s1g?usp=sharing" TargetMode="External"/><Relationship Id="rId56" Type="http://schemas.openxmlformats.org/officeDocument/2006/relationships/hyperlink" Target="https://tmbriz.com/img/table/ricci/%D0%A4%D0%BE%D1%81%D1%82%D0%B5%D1%80%20800a.png" TargetMode="External"/><Relationship Id="rId15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%20%D1%86%D0%B2%D0%B5%D1%82.PDF" TargetMode="External"/><Relationship Id="rId59" Type="http://schemas.openxmlformats.org/officeDocument/2006/relationships/hyperlink" Target="https://tmbriz.com/downloads/blueprints/%D0%A0%D0%B8%D1%87%D1%87%D0%B8%20%D0%A28-80.%20%D0%9F%D0%BE%D0%BB%D0%BD%D1%8B%D0%B9%20%D0%BA%D0%BE%D0%BC%D0%BF%D0%BB%D0%B5%D0%BA%D1%82.PDF" TargetMode="External"/><Relationship Id="rId14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.PDF" TargetMode="External"/><Relationship Id="rId58" Type="http://schemas.openxmlformats.org/officeDocument/2006/relationships/hyperlink" Target="https://tmbriz.com/downloads/blueprints/%D0%A0%D0%B8%D1%87%D1%87%D0%B8%20%D0%A28-80.%20%D0%9F%D0%BE%D0%BB%D0%BD%D1%8B%D0%B9%20%D0%BA%D0%BE%D0%BC%D0%BF%D0%BB%D0%B5%D0%BA%D1%82%20%D1%86%D0%B2%D0%B5%D1%82.PDF" TargetMode="External"/><Relationship Id="rId17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%20%D1%86%D0%B2%D0%B5%D1%82.PDF" TargetMode="External"/><Relationship Id="rId16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.PDF" TargetMode="External"/><Relationship Id="rId19" Type="http://schemas.openxmlformats.org/officeDocument/2006/relationships/hyperlink" Target="https://tmbriz.com/img/ricci/S3_01_Post.JPG" TargetMode="External"/><Relationship Id="rId18" Type="http://schemas.openxmlformats.org/officeDocument/2006/relationships/hyperlink" Target="https://tmbriz.com/downloads/blueprints/%D0%9F%D0%B5%D0%BD%D0%B0%D0%BB%20%D0%A0%D0%B8%D1%87%D1%87%D0%B8%20%D0%BF-35%D0%BF%D1%80%20%D0%BF%D0%BE%D0%BB%D0%BD%D1%8B%D0%B9%20%D0%BA%D0%BE%D0%BC%D0%BF%D0%BB%D0%B5%D0%BA%D1%82.PDF" TargetMode="External"/></Relationships>
</file>

<file path=xl/worksheets/_rels/sheet21.xml.rels><?xml version="1.0" encoding="UTF-8" standalone="yes"?><Relationships xmlns="http://schemas.openxmlformats.org/package/2006/relationships"><Relationship Id="rId40" Type="http://schemas.openxmlformats.org/officeDocument/2006/relationships/hyperlink" Target="https://drive.google.com/file/d/1n9cuRw5m-d-W2WT5QOs1QUoHSjBkDmr4/view?usp=sharing" TargetMode="External"/><Relationship Id="rId42" Type="http://schemas.openxmlformats.org/officeDocument/2006/relationships/hyperlink" Target="https://drive.google.com/file/d/1z2n_YbEWIwWWKlWqUtsl8NoDGH9KKOE9/view?usp=sharing" TargetMode="External"/><Relationship Id="rId41" Type="http://schemas.openxmlformats.org/officeDocument/2006/relationships/hyperlink" Target="https://drive.google.com/file/d/1JhDwcbxNDcZxw4Qk4BGiJiYJaN1X_H0j/view?usp=sharing" TargetMode="External"/><Relationship Id="rId44" Type="http://schemas.openxmlformats.org/officeDocument/2006/relationships/hyperlink" Target="https://drive.google.com/file/d/1NketD2_-BQ6bpNWwTxULDGkcxO3o_scw/view?usp=sharing" TargetMode="External"/><Relationship Id="rId43" Type="http://schemas.openxmlformats.org/officeDocument/2006/relationships/hyperlink" Target="https://drive.google.com/file/d/163iUgJYoaKn2UOPjLAFR8vI25PODikal/view?usp=sharing" TargetMode="External"/><Relationship Id="rId46" Type="http://schemas.openxmlformats.org/officeDocument/2006/relationships/hyperlink" Target="https://drive.google.com/file/d/1n9cuRw5m-d-W2WT5QOs1QUoHSjBkDmr4/view?usp=sharing" TargetMode="External"/><Relationship Id="rId45" Type="http://schemas.openxmlformats.org/officeDocument/2006/relationships/hyperlink" Target="https://drive.google.com/file/d/1KQwXR_iJ6QPVTMjy5HWii9Bzj7o3wnKv/view?usp=sharing" TargetMode="External"/><Relationship Id="rId1" Type="http://schemas.openxmlformats.org/officeDocument/2006/relationships/hyperlink" Target="https://drive.google.com/file/d/1xjAu3FgQM7xECpcXtgOazBfX9wD8Hv1b/view?usp=sharing" TargetMode="External"/><Relationship Id="rId2" Type="http://schemas.openxmlformats.org/officeDocument/2006/relationships/hyperlink" Target="https://drive.google.com/file/d/12YXn65NMhBYwQE4azfVRjxBtz7Fq8Ge-/view?usp=sharing" TargetMode="External"/><Relationship Id="rId3" Type="http://schemas.openxmlformats.org/officeDocument/2006/relationships/hyperlink" Target="https://drive.google.com/file/d/1Fu3K_185IirlSqDNtqX0xcK-ZNOfa2TT/view?usp=sharing" TargetMode="External"/><Relationship Id="rId4" Type="http://schemas.openxmlformats.org/officeDocument/2006/relationships/hyperlink" Target="https://drive.google.com/file/d/1n9cuRw5m-d-W2WT5QOs1QUoHSjBkDmr4/view?usp=sharing" TargetMode="External"/><Relationship Id="rId9" Type="http://schemas.openxmlformats.org/officeDocument/2006/relationships/hyperlink" Target="https://drive.google.com/file/d/12la513DUmt5y6Nmlu1A68CnkJ9u7qSGh/view?usp=sharing" TargetMode="External"/><Relationship Id="rId48" Type="http://schemas.openxmlformats.org/officeDocument/2006/relationships/hyperlink" Target="https://drive.google.com/file/d/1z2n_YbEWIwWWKlWqUtsl8NoDGH9KKOE9/view?usp=sharing" TargetMode="External"/><Relationship Id="rId47" Type="http://schemas.openxmlformats.org/officeDocument/2006/relationships/hyperlink" Target="https://drive.google.com/file/d/1JhDwcbxNDcZxw4Qk4BGiJiYJaN1X_H0j/view?usp=sharing" TargetMode="External"/><Relationship Id="rId49" Type="http://schemas.openxmlformats.org/officeDocument/2006/relationships/drawing" Target="../drawings/drawing21.xml"/><Relationship Id="rId5" Type="http://schemas.openxmlformats.org/officeDocument/2006/relationships/hyperlink" Target="https://drive.google.com/file/d/1vRbAFh--7q-2llKPu3EOmy00qDjfXQvK/view?usp=sharing" TargetMode="External"/><Relationship Id="rId6" Type="http://schemas.openxmlformats.org/officeDocument/2006/relationships/hyperlink" Target="https://drive.google.com/file/d/1753NdeEeCJNtASLAAxLf7ZVWpYlm6nnS/view?usp=sharing" TargetMode="External"/><Relationship Id="rId7" Type="http://schemas.openxmlformats.org/officeDocument/2006/relationships/hyperlink" Target="https://drive.google.com/file/d/11C-aFcOZ0gzIq1dUaE9tbCOuTmMjEYZb/view?usp=sharing" TargetMode="External"/><Relationship Id="rId8" Type="http://schemas.openxmlformats.org/officeDocument/2006/relationships/hyperlink" Target="https://drive.google.com/file/d/15QcYxobH4Iya8xKJv50jNEkDA9SZ9zB-/view?usp=sharing" TargetMode="External"/><Relationship Id="rId31" Type="http://schemas.openxmlformats.org/officeDocument/2006/relationships/hyperlink" Target="https://drive.google.com/file/d/17NgpBXo2U4E521yIxnhpKWDTAd2HwesA/view?usp=sharing" TargetMode="External"/><Relationship Id="rId30" Type="http://schemas.openxmlformats.org/officeDocument/2006/relationships/hyperlink" Target="https://drive.google.com/file/d/1yrFZvMETpqwUczPC6fm3ZQMUIMoVowfu/view?usp=sharing" TargetMode="External"/><Relationship Id="rId33" Type="http://schemas.openxmlformats.org/officeDocument/2006/relationships/hyperlink" Target="https://drive.google.com/file/d/1i85YygfA_EnwwCpXhIIbCR3PoOXZh9lD/view?usp=sharing" TargetMode="External"/><Relationship Id="rId32" Type="http://schemas.openxmlformats.org/officeDocument/2006/relationships/hyperlink" Target="https://drive.google.com/file/d/12la513DUmt5y6Nmlu1A68CnkJ9u7qSGh/view?usp=sharing" TargetMode="External"/><Relationship Id="rId35" Type="http://schemas.openxmlformats.org/officeDocument/2006/relationships/hyperlink" Target="https://drive.google.com/file/d/1eBXhYRoFp7TPxN-fStirB66Is3Gqaf1e/view?usp=sharing" TargetMode="External"/><Relationship Id="rId34" Type="http://schemas.openxmlformats.org/officeDocument/2006/relationships/hyperlink" Target="https://drive.google.com/file/d/1FcAsrkDTetoDiADtGnwrT8RZKvcjI5y1/view?usp=sharing" TargetMode="External"/><Relationship Id="rId37" Type="http://schemas.openxmlformats.org/officeDocument/2006/relationships/hyperlink" Target="https://drive.google.com/file/d/163iUgJYoaKn2UOPjLAFR8vI25PODikal/view?usp=sharing" TargetMode="External"/><Relationship Id="rId36" Type="http://schemas.openxmlformats.org/officeDocument/2006/relationships/hyperlink" Target="https://drive.google.com/file/d/16iONiHCOwlr62h-Jd2Uf_5iMJ3Hykp_K/view?usp=sharing" TargetMode="External"/><Relationship Id="rId39" Type="http://schemas.openxmlformats.org/officeDocument/2006/relationships/hyperlink" Target="https://drive.google.com/file/d/1KQwXR_iJ6QPVTMjy5HWii9Bzj7o3wnKv/view?usp=sharing" TargetMode="External"/><Relationship Id="rId38" Type="http://schemas.openxmlformats.org/officeDocument/2006/relationships/hyperlink" Target="https://drive.google.com/file/d/1DIujoTfH7aGS-FCY5_I8Xkc-YYdN9ttK/view?usp=sharing" TargetMode="External"/><Relationship Id="rId20" Type="http://schemas.openxmlformats.org/officeDocument/2006/relationships/hyperlink" Target="https://drive.google.com/file/d/1z5bEIxTQOQPQHh1Lz-NbGf6dWHs-xpRo/view?usp=sharing" TargetMode="External"/><Relationship Id="rId22" Type="http://schemas.openxmlformats.org/officeDocument/2006/relationships/hyperlink" Target="https://drive.google.com/file/d/1E8LyOgAc6092MMcKXC0iXb3X6JXQBpt1/view?usp=sharing" TargetMode="External"/><Relationship Id="rId21" Type="http://schemas.openxmlformats.org/officeDocument/2006/relationships/hyperlink" Target="https://drive.google.com/file/d/1Jmd7hgqf8IOLExbzufBG-jfOmAWDaNle/view?usp=sharing" TargetMode="External"/><Relationship Id="rId24" Type="http://schemas.openxmlformats.org/officeDocument/2006/relationships/hyperlink" Target="https://drive.google.com/file/d/1n9cuRw5m-d-W2WT5QOs1QUoHSjBkDmr4/view?usp=sharing" TargetMode="External"/><Relationship Id="rId23" Type="http://schemas.openxmlformats.org/officeDocument/2006/relationships/hyperlink" Target="https://drive.google.com/file/d/1KQwXR_iJ6QPVTMjy5HWii9Bzj7o3wnKv/view?usp=sharing" TargetMode="External"/><Relationship Id="rId26" Type="http://schemas.openxmlformats.org/officeDocument/2006/relationships/hyperlink" Target="https://drive.google.com/file/d/14_z3z9GbFupPJ9RwHWWVd1w60Vt_qxgf/view?usp=sharing" TargetMode="External"/><Relationship Id="rId25" Type="http://schemas.openxmlformats.org/officeDocument/2006/relationships/hyperlink" Target="https://drive.google.com/file/d/11-oB_MFyUiLvCgjSjScY0bOVpCcxB-8q/view?usp=sharing" TargetMode="External"/><Relationship Id="rId28" Type="http://schemas.openxmlformats.org/officeDocument/2006/relationships/hyperlink" Target="https://drive.google.com/file/d/1Yv0Eg_SRDfw2F7oMeGseO1xcSKz4h2NO/view?usp=sharing" TargetMode="External"/><Relationship Id="rId27" Type="http://schemas.openxmlformats.org/officeDocument/2006/relationships/hyperlink" Target="https://drive.google.com/file/d/1zQiC1xQptlQiOhhZFgaPNlNqcxp5Oe6Z/view?usp=sharing" TargetMode="External"/><Relationship Id="rId29" Type="http://schemas.openxmlformats.org/officeDocument/2006/relationships/hyperlink" Target="https://drive.google.com/file/d/1tG1OgR_AHu0QTHGIGyH0BtmRx9bNbiHg/view?usp=sharing" TargetMode="External"/><Relationship Id="rId11" Type="http://schemas.openxmlformats.org/officeDocument/2006/relationships/hyperlink" Target="https://drive.google.com/file/d/1fbstB7lP7z0DrAOZg1llJyQxgdHCYbl3/view?usp=sharing" TargetMode="External"/><Relationship Id="rId10" Type="http://schemas.openxmlformats.org/officeDocument/2006/relationships/hyperlink" Target="https://drive.google.com/file/d/17NgpBXo2U4E521yIxnhpKWDTAd2HwesA/view?usp=sharing" TargetMode="External"/><Relationship Id="rId13" Type="http://schemas.openxmlformats.org/officeDocument/2006/relationships/hyperlink" Target="https://drive.google.com/file/d/1J4XA1u20vBEy-NEajvkEOr4LJun5D-RP/view?usp=sharing" TargetMode="External"/><Relationship Id="rId12" Type="http://schemas.openxmlformats.org/officeDocument/2006/relationships/hyperlink" Target="https://drive.google.com/file/d/1Np9WfASjpk6k3xGOIa5APaUV50m8OhU_/view?usp=sharing" TargetMode="External"/><Relationship Id="rId15" Type="http://schemas.openxmlformats.org/officeDocument/2006/relationships/hyperlink" Target="https://drive.google.com/file/d/1KQwXR_iJ6QPVTMjy5HWii9Bzj7o3wnKv/view?usp=sharing" TargetMode="External"/><Relationship Id="rId14" Type="http://schemas.openxmlformats.org/officeDocument/2006/relationships/hyperlink" Target="https://drive.google.com/file/d/18Wzq4i_ONabCmeey-hIIU-Jm_6r4bgNk/view?usp=sharing" TargetMode="External"/><Relationship Id="rId17" Type="http://schemas.openxmlformats.org/officeDocument/2006/relationships/hyperlink" Target="https://drive.google.com/file/d/1jiDSxYSDof2S6s026U79WYgBbgSzWKJv/view?usp=sharing" TargetMode="External"/><Relationship Id="rId16" Type="http://schemas.openxmlformats.org/officeDocument/2006/relationships/hyperlink" Target="https://drive.google.com/file/d/1n9cuRw5m-d-W2WT5QOs1QUoHSjBkDmr4/view?usp=sharing" TargetMode="External"/><Relationship Id="rId19" Type="http://schemas.openxmlformats.org/officeDocument/2006/relationships/hyperlink" Target="https://drive.google.com/file/d/1DFIHeFW4HsUjdX00lRICW0t6Gmtn3mSS/view?usp=sharing" TargetMode="External"/><Relationship Id="rId18" Type="http://schemas.openxmlformats.org/officeDocument/2006/relationships/hyperlink" Target="https://drive.google.com/file/d/18amz9h_avsfJ1guI8K99puX_j3Vzyigo/view?usp=sharing" TargetMode="Externa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bjela/S5_010001_Post.jpg" TargetMode="External"/><Relationship Id="rId2" Type="http://schemas.openxmlformats.org/officeDocument/2006/relationships/hyperlink" Target="https://tmbriz.com/img/table/biella/%D0%A2%D1%83%D0%BC%D0%B1%D0%B0%20%D0%BA%D0%BE%D0%BD%D1%81%D0%BE%D0%BB%D1%8C%D0%BD%D0%B0%D1%8F%20%D0%B8%D0%B7%20%D0%94%D0%A1%D0%9F%20%D0%B8%20%D0%9C%D0%94%D0%A4%20%D0%91%D1%8C%D0%B5%D0%BB%D0%BB%D0%B0%20%D1%8218-50%20%20(%D1%83%D0%BC.%20%D0%A4%D0%BE%D1%81%D1%82%D0%B5%D1%80)2.png" TargetMode="External"/><Relationship Id="rId3" Type="http://schemas.openxmlformats.org/officeDocument/2006/relationships/hyperlink" Target="https://tmbriz.com/img/bjela/Bjella_Interior_030000_Post.jpg" TargetMode="External"/><Relationship Id="rId4" Type="http://schemas.openxmlformats.org/officeDocument/2006/relationships/hyperlink" Target="https://tmbriz.com/img/bjela/Bjella_Interior_020003_Post.jpg" TargetMode="External"/><Relationship Id="rId9" Type="http://schemas.openxmlformats.org/officeDocument/2006/relationships/hyperlink" Target="https://tmbriz.com/img/bjela/S4_010001_Post.jpg" TargetMode="External"/><Relationship Id="rId5" Type="http://schemas.openxmlformats.org/officeDocument/2006/relationships/hyperlink" Target="https://tmbriz.com/downloads/blueprints/%D0%91%D1%8C%D0%B5%D0%BB%D0%BB%D0%B0%20%D0%A218-50.%20%D0%9C%D0%BE%D0%BD%D1%82%D0%B0%D0%B6,%20%D1%83%D0%BF%D0%B0%D0%BA%D0%BE%D0%B2%D0%BA%D0%B0%20%D1%86%D0%B2%D0%B5%D1%82.PDF" TargetMode="External"/><Relationship Id="rId6" Type="http://schemas.openxmlformats.org/officeDocument/2006/relationships/hyperlink" Target="https://tmbriz.com/downloads/blueprints/%D0%91%D1%8C%D0%B5%D0%BB%D0%BB%D0%B0%20%D0%A218-50.%20%D0%9C%D0%BE%D0%BD%D1%82%D0%B0%D0%B6,%20%D1%83%D0%BF%D0%B0%D0%BA%D0%BE%D0%B2%D0%BA%D0%B0.PDF" TargetMode="External"/><Relationship Id="rId7" Type="http://schemas.openxmlformats.org/officeDocument/2006/relationships/hyperlink" Target="https://tmbriz.com/img/table/biella/%D0%A4%D0%BE%D1%81%D1%82%D0%B5%D1%80%20500.png" TargetMode="External"/><Relationship Id="rId8" Type="http://schemas.openxmlformats.org/officeDocument/2006/relationships/hyperlink" Target="https://tmbriz.com/img/table/biella/%D0%A4%D0%BE%D1%81%D1%82%D0%B5%D1%80%20500d.jpg" TargetMode="External"/><Relationship Id="rId31" Type="http://schemas.openxmlformats.org/officeDocument/2006/relationships/drawing" Target="../drawings/drawing22.xml"/><Relationship Id="rId30" Type="http://schemas.openxmlformats.org/officeDocument/2006/relationships/hyperlink" Target="https://tmbriz.com/downloads/blueprints/%D0%91%D1%8C%D0%B5%D0%BB%D0%BB%D0%B0%20%D0%BF6-35.%20%D0%9F%D0%BE%D0%BB%D0%BD%D1%8B%D0%B9%20%D0%BA%D0%BE%D0%BC%D0%BF%D0%BB%D0%B5%D0%BA%D1%82.PDF" TargetMode="External"/><Relationship Id="rId20" Type="http://schemas.openxmlformats.org/officeDocument/2006/relationships/hyperlink" Target="https://tmbriz.com/img/bjela/Bjella_Interior_020003_Post.jpg" TargetMode="External"/><Relationship Id="rId22" Type="http://schemas.openxmlformats.org/officeDocument/2006/relationships/hyperlink" Target="https://tmbriz.com/downloads/blueprints/%D0%91%D1%8C%D0%B5%D0%BB%D0%BB%D0%B0%20%D0%A218-70.%20%D0%9F%D0%BE%D0%BB%D0%BD%D1%8B%D0%B9%20%D0%BA%D0%BE%D0%BC%D0%BF%D0%BB%D0%B5%D0%BA%D1%82.PDF" TargetMode="External"/><Relationship Id="rId21" Type="http://schemas.openxmlformats.org/officeDocument/2006/relationships/hyperlink" Target="https://tmbriz.com/downloads/blueprints/%D0%91%D1%8C%D0%B5%D0%BB%D0%BB%D0%B0%20%D0%A218-70.%20%D0%9F%D0%BE%D0%BB%D0%BD%D1%8B%D0%B9%20%D0%BA%D0%BE%D0%BC%D0%BF%D0%BB%D0%B5%D0%BA%D1%82%20%D1%86%D0%B2%D0%B5%D1%82.PDF" TargetMode="External"/><Relationship Id="rId24" Type="http://schemas.openxmlformats.org/officeDocument/2006/relationships/hyperlink" Target="https://tmbriz.com/img/table/biella/%D0%A4%D0%BE%D1%81%D1%82%D0%B5%D1%80%20700.jpg" TargetMode="External"/><Relationship Id="rId23" Type="http://schemas.openxmlformats.org/officeDocument/2006/relationships/hyperlink" Target="https://tmbriz.com/img/table/biella/%D0%A4%D0%BE%D1%81%D1%82%D0%B5%D1%80%20700.png" TargetMode="External"/><Relationship Id="rId26" Type="http://schemas.openxmlformats.org/officeDocument/2006/relationships/hyperlink" Target="https://tmbriz.com/img/table/biella/%D0%9F%D0%B5%D0%BD%D0%B0%D0%BB%20%D0%BA%D0%BE%D0%BD%D1%81%D0%BE%D0%BB%D1%8C%D0%BD%D1%8B%D0%B9%20%D0%B8%D0%B7%20%D0%94%D0%A1%D0%9F%20%D0%B8%20%D0%9C%D0%94%D0%A4%20%D0%91%D1%8C%D0%B5%D0%BB%D0%BB%D0%B0%20%D0%9F6-35%202.png" TargetMode="External"/><Relationship Id="rId25" Type="http://schemas.openxmlformats.org/officeDocument/2006/relationships/hyperlink" Target="https://tmbriz.com/img/bjela/C1_010001_Post.jpg" TargetMode="External"/><Relationship Id="rId28" Type="http://schemas.openxmlformats.org/officeDocument/2006/relationships/hyperlink" Target="https://tmbriz.com/img/bjela/Bjella_Interior_010003_Post.jpg" TargetMode="External"/><Relationship Id="rId27" Type="http://schemas.openxmlformats.org/officeDocument/2006/relationships/hyperlink" Target="https://tmbriz.com/img/bjela/Bjella_Interior_040000_Post.jpg" TargetMode="External"/><Relationship Id="rId29" Type="http://schemas.openxmlformats.org/officeDocument/2006/relationships/hyperlink" Target="https://tmbriz.com/downloads/blueprints/%D0%91%D1%8C%D0%B5%D0%BB%D0%BB%D0%B0%20%D0%BF6-35.%20%D0%9F%D0%BE%D0%BB%D0%BD%D1%8B%D0%B9%20%D0%BA%D0%BE%D0%BC%D0%BF%D0%BB%D0%B5%D0%BA%D1%82%20%D1%86%D0%B2%D0%B5%D1%82.PDF" TargetMode="External"/><Relationship Id="rId11" Type="http://schemas.openxmlformats.org/officeDocument/2006/relationships/hyperlink" Target="https://tmbriz.com/img/bjela/Bjella_Interior_030000_Post.jpg" TargetMode="External"/><Relationship Id="rId10" Type="http://schemas.openxmlformats.org/officeDocument/2006/relationships/hyperlink" Target="https://tmbriz.com/img/table/biella/%D0%A2%D1%83%D0%BC%D0%B1%D0%B0%20%D0%BA%D0%BE%D0%BD%D1%81%D0%BE%D0%BB%D1%8C%D0%BD%D0%B0%D1%8F%20%D0%B8%D0%B7%20%D0%94%D0%A1%D0%9F%20%D0%B8%20%D0%9C%D0%94%D0%A4%20%D0%91%D1%8C%D0%B5%D0%BB%D0%BB%D0%B0%20%D1%8218-60%20%20(%D1%83%D0%BC.%20%D0%A4%D0%BE%D1%81%D1%82%D0%B5%D1%80)2.png" TargetMode="External"/><Relationship Id="rId13" Type="http://schemas.openxmlformats.org/officeDocument/2006/relationships/hyperlink" Target="https://tmbriz.com/downloads/blueprints/%D0%91%D1%8C%D0%B5%D0%BB%D0%BB%D0%B0%20%D0%A218-60.%20%D0%9F%D0%BE%D0%BB%D0%BD%D1%8B%D0%B9%20%D0%BA%D0%BE%D0%BC%D0%BF%D0%BB%D0%B5%D0%BA%D1%82%20%D1%86%D0%B2%D0%B5%D1%82.PDF" TargetMode="External"/><Relationship Id="rId12" Type="http://schemas.openxmlformats.org/officeDocument/2006/relationships/hyperlink" Target="https://tmbriz.com/img/bjela/Bjella_Interior_020003_Post.jpg" TargetMode="External"/><Relationship Id="rId15" Type="http://schemas.openxmlformats.org/officeDocument/2006/relationships/hyperlink" Target="https://tmbriz.com/img/table/biella/%D0%A4%D0%BE%D1%81%D1%82%D0%B5%D1%80%20600.png" TargetMode="External"/><Relationship Id="rId14" Type="http://schemas.openxmlformats.org/officeDocument/2006/relationships/hyperlink" Target="https://tmbriz.com/downloads/blueprints/%D0%91%D1%8C%D0%B5%D0%BB%D0%BB%D0%B0%20%D0%A218-60.%20%D0%9F%D0%BE%D0%BB%D0%BD%D1%8B%D0%B9%20%D0%BA%D0%BE%D0%BC%D0%BF%D0%BB%D0%B5%D0%BA%D1%82.PDF" TargetMode="External"/><Relationship Id="rId17" Type="http://schemas.openxmlformats.org/officeDocument/2006/relationships/hyperlink" Target="https://tmbriz.com/img/bjela/S6_010001_Post.jpg" TargetMode="External"/><Relationship Id="rId16" Type="http://schemas.openxmlformats.org/officeDocument/2006/relationships/hyperlink" Target="https://tmbriz.com/img/table/biella/%D0%A4%D0%BE%D1%81%D1%82%D0%B5%D1%80%20600.jpg" TargetMode="External"/><Relationship Id="rId19" Type="http://schemas.openxmlformats.org/officeDocument/2006/relationships/hyperlink" Target="https://tmbriz.com/img/bjela/Bjella_Interior_030000_Post.jpg" TargetMode="External"/><Relationship Id="rId18" Type="http://schemas.openxmlformats.org/officeDocument/2006/relationships/hyperlink" Target="https://tmbriz.com/img/table/biella/%D0%A2%D1%83%D0%BC%D0%B1%D0%B0%20%D0%BA%D0%BE%D0%BD%D1%81%D0%BE%D0%BB%D1%8C%D0%BD%D0%B0%D1%8F%20%D0%B8%D0%B7%20%D0%94%D0%A1%D0%9F%20%D0%B8%20%D0%9C%D0%94%D0%A4%20%D0%91%D1%8C%D0%B5%D0%BB%D0%BB%D0%B0%20%D1%8218-70%20%20(%D1%83%D0%BC.%20%D0%A4%D0%BE%D1%81%D1%82%D0%B5%D1%80)2.png" TargetMode="External"/></Relationships>
</file>

<file path=xl/worksheets/_rels/sheet23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img/table/albi/%D0%90%D0%BB%D1%8C%D0%B1%D0%B8%20LED%20600%D1%85800%20(%D0%A7%D0%B5%D1%80%D1%82%D0%B5%D0%B6)_page-0002.jpg" TargetMode="External"/><Relationship Id="rId42" Type="http://schemas.openxmlformats.org/officeDocument/2006/relationships/hyperlink" Target="https://tmbriz.com/img/table/mirrors/%D0%B0%D0%BB%D1%8C%D0%B1%D0%B8%2070-80%20%D0%B8%D0%BD%D1%82.jpg" TargetMode="External"/><Relationship Id="rId41" Type="http://schemas.openxmlformats.org/officeDocument/2006/relationships/hyperlink" Target="https://tmbriz.com/img/table/mirrors/%D0%B0%D0%BB%D1%8C%D0%B1%D0%B8%2070-80.jpg" TargetMode="External"/><Relationship Id="rId44" Type="http://schemas.openxmlformats.org/officeDocument/2006/relationships/hyperlink" Target="https://tmbriz.com/img/table/albi/%D0%90%D0%BB%D1%8C%D0%B1%D0%B8%20LED%20700%D1%85800%20(%D0%A7%D0%B5%D1%80%D1%82%D0%B5%D0%B6)_page-0002.jpg" TargetMode="External"/><Relationship Id="rId43" Type="http://schemas.openxmlformats.org/officeDocument/2006/relationships/hyperlink" Target="https://tmbriz.com/img/table/albi/%D0%90%D0%BB%D1%8C%D0%B1%D0%B8%20LED%20700%D1%85800%20(%D0%A7%D0%B5%D1%80%D1%82%D0%B5%D0%B6)_page-0001.jpg" TargetMode="External"/><Relationship Id="rId46" Type="http://schemas.openxmlformats.org/officeDocument/2006/relationships/hyperlink" Target="https://tmbriz.com/img/table/mirrors/%D0%B0%D0%BB%D1%8C%D0%B1%D0%B8%2080-80.jpg" TargetMode="External"/><Relationship Id="rId45" Type="http://schemas.openxmlformats.org/officeDocument/2006/relationships/hyperlink" Target="https://tmbriz.com/img/table/mirrors/%D0%B0%D0%BB%D1%8C%D0%B1%D0%B8%2080-80%20(1).jpg" TargetMode="External"/><Relationship Id="rId107" Type="http://schemas.openxmlformats.org/officeDocument/2006/relationships/hyperlink" Target="https://tmbriz.com/img/table/mirrors/photo_2022-10-10%2023.12.02.jpeg" TargetMode="External"/><Relationship Id="rId106" Type="http://schemas.openxmlformats.org/officeDocument/2006/relationships/hyperlink" Target="https://tmbriz.com/img/table/mirrors/blueprints/%D0%91%D0%B5%D1%80%D0%BD%20%D0%91%D0%BB%D1%8D%D0%BA%20(Bern%20Black%20Led)%201000%D1%85700%20(%D0%A7%D0%B5%D1%80%D1%82%D0%B5%D0%B6).jpg" TargetMode="External"/><Relationship Id="rId105" Type="http://schemas.openxmlformats.org/officeDocument/2006/relationships/hyperlink" Target="https://tmbriz.com/img/table/mirrors/_05.jpg" TargetMode="External"/><Relationship Id="rId104" Type="http://schemas.openxmlformats.org/officeDocument/2006/relationships/hyperlink" Target="https://tmbriz.com/img/table/mirrors/_10.jpg" TargetMode="External"/><Relationship Id="rId109" Type="http://schemas.openxmlformats.org/officeDocument/2006/relationships/hyperlink" Target="https://tmbriz.com/img/table/mirrors/M20001_Post.png" TargetMode="External"/><Relationship Id="rId108" Type="http://schemas.openxmlformats.org/officeDocument/2006/relationships/hyperlink" Target="https://tmbriz.com/" TargetMode="External"/><Relationship Id="rId48" Type="http://schemas.openxmlformats.org/officeDocument/2006/relationships/hyperlink" Target="https://tmbriz.com/img/table/albi/%D0%90%D0%BB%D1%8C%D0%B1%D0%B8%20LED%20800%D1%85800%20(%D0%A7%D0%B5%D1%80%D1%82%D0%B5%D0%B6)_page-0002.jpg" TargetMode="External"/><Relationship Id="rId47" Type="http://schemas.openxmlformats.org/officeDocument/2006/relationships/hyperlink" Target="https://tmbriz.com/img/table/albi/%D0%90%D0%BB%D1%8C%D0%B1%D0%B8%20LED%20800%D1%85800%20(%D0%A7%D0%B5%D1%80%D1%82%D0%B5%D0%B6)_page-0001.jpg" TargetMode="External"/><Relationship Id="rId49" Type="http://schemas.openxmlformats.org/officeDocument/2006/relationships/hyperlink" Target="https://tmbriz.com/img/table/mirrors/%D0%B0%D0%BB%D1%8C%D0%B1%D0%B8%2090-70.jpg" TargetMode="External"/><Relationship Id="rId103" Type="http://schemas.openxmlformats.org/officeDocument/2006/relationships/hyperlink" Target="https://tmbriz.com/img/bern/Bern_Interior_05_Post.jpg" TargetMode="External"/><Relationship Id="rId102" Type="http://schemas.openxmlformats.org/officeDocument/2006/relationships/hyperlink" Target="https://tmbriz.com/img/table/mirrors/_06.jpg" TargetMode="External"/><Relationship Id="rId101" Type="http://schemas.openxmlformats.org/officeDocument/2006/relationships/hyperlink" Target="https://tmbriz.com/img/table/mirrors/100.JPG" TargetMode="External"/><Relationship Id="rId100" Type="http://schemas.openxmlformats.org/officeDocument/2006/relationships/hyperlink" Target="https://tmbriz.com/img/table/mirrors/blueprints/%D0%91%D0%B5%D1%80%D0%BD%20%D0%91%D0%BB%D1%8D%D0%BA%20(Bern%20Black%20Led)%20900%D1%85700%20(%D0%A7%D0%B5%D1%80%D1%82%D0%B5%D0%B6).jpg" TargetMode="External"/><Relationship Id="rId31" Type="http://schemas.openxmlformats.org/officeDocument/2006/relationships/hyperlink" Target="https://tmbriz.com/img/table/elen/%D0%AD%D0%BB%D0%B5%D0%BD%20LED%20800%D1%85800%20(%D0%A7%D0%B5%D1%80%D1%82%D0%B5%D0%B6)_page-0001.jpg" TargetMode="External"/><Relationship Id="rId30" Type="http://schemas.openxmlformats.org/officeDocument/2006/relationships/hyperlink" Target="https://tmbriz.com/img/table/mirrors/%D0%AD%D0%BB%D0%B5%D0%BD%2080-80%20%D0%B8%D0%BD%D1%82.jpg" TargetMode="External"/><Relationship Id="rId33" Type="http://schemas.openxmlformats.org/officeDocument/2006/relationships/hyperlink" Target="https://tmbriz.com/img/table/mirrors/%D1%8D%D0%BB%D0%B5%D0%BD%20100-70.jpg" TargetMode="External"/><Relationship Id="rId32" Type="http://schemas.openxmlformats.org/officeDocument/2006/relationships/hyperlink" Target="https://tmbriz.com/img/table/elen/%D0%AD%D0%BB%D0%B5%D0%BD%20LED%20800%D1%85800%20(%D0%A7%D0%B5%D1%80%D1%82%D0%B5%D0%B6)_page-0002.jpg" TargetMode="External"/><Relationship Id="rId35" Type="http://schemas.openxmlformats.org/officeDocument/2006/relationships/hyperlink" Target="https://tmbriz.com/img/table/elen/%D0%AD%D0%BB%D0%B5%D0%BD%20LED%201000%D1%85700%20(%D0%A7%D0%B5%D1%80%D1%82%D0%B5%D0%B6)_page-0001.jpg" TargetMode="External"/><Relationship Id="rId34" Type="http://schemas.openxmlformats.org/officeDocument/2006/relationships/hyperlink" Target="https://tmbriz.com/img/table/mirrors/%D0%AD%D0%BB%D0%B5%D0%BD%20100-70%20%D0%B8%D0%BD%D1%82.jpg" TargetMode="External"/><Relationship Id="rId37" Type="http://schemas.openxmlformats.org/officeDocument/2006/relationships/hyperlink" Target="https://tmbriz.com/img/table/mirrors/%D0%B0%D0%BB%D1%8C%D0%B1%D0%B8%2060-80.jpg" TargetMode="External"/><Relationship Id="rId36" Type="http://schemas.openxmlformats.org/officeDocument/2006/relationships/hyperlink" Target="https://tmbriz.com/img/table/elen/%D0%AD%D0%BB%D0%B5%D0%BD%20LED%201000%D1%85700%20(%D0%A7%D0%B5%D1%80%D1%82%D0%B5%D0%B6)_page-0002.jpg" TargetMode="External"/><Relationship Id="rId39" Type="http://schemas.openxmlformats.org/officeDocument/2006/relationships/hyperlink" Target="https://tmbriz.com/img/table/albi/%D0%90%D0%BB%D1%8C%D0%B1%D0%B8%20LED%20600%D1%85800%20(%D0%A7%D0%B5%D1%80%D1%82%D0%B5%D0%B6)_page-0001.jpg" TargetMode="External"/><Relationship Id="rId38" Type="http://schemas.openxmlformats.org/officeDocument/2006/relationships/hyperlink" Target="https://tmbriz.com/img/table/mirrors/%D0%B0%D0%BB%D1%8C%D0%B1%D0%B8%2060-80%20%D0%B8%D0%BD%D1%82.jpg" TargetMode="External"/><Relationship Id="rId20" Type="http://schemas.openxmlformats.org/officeDocument/2006/relationships/hyperlink" Target="https://tmbriz.com/img/table/elen/%D0%AD%D0%BB%D0%B5%D0%BD%20LED%20600%D1%85800%20(%D0%A7%D0%B5%D1%80%D1%82%D0%B5%D0%B6)_page-0002.jpg" TargetMode="External"/><Relationship Id="rId22" Type="http://schemas.openxmlformats.org/officeDocument/2006/relationships/hyperlink" Target="https://tmbriz.com/img/table/mirrors/%D0%AD%D0%BB%D0%B5%D0%BD%2060-80%20%D0%B8%D0%BD%D1%82.jpg" TargetMode="External"/><Relationship Id="rId21" Type="http://schemas.openxmlformats.org/officeDocument/2006/relationships/hyperlink" Target="https://tmbriz.com/img/table/mirrors/%D1%8D%D0%BB%D0%B5%D0%BD%2060-80.jpg" TargetMode="External"/><Relationship Id="rId24" Type="http://schemas.openxmlformats.org/officeDocument/2006/relationships/hyperlink" Target="https://tmbriz.com/img/table/elen/%D0%AD%D0%BB%D0%B5%D0%BD%20LED%20600%D1%85800%20(%D0%A7%D0%B5%D1%80%D1%82%D0%B5%D0%B6)_page-0002.jpg" TargetMode="External"/><Relationship Id="rId23" Type="http://schemas.openxmlformats.org/officeDocument/2006/relationships/hyperlink" Target="https://tmbriz.com/img/table/elen/%D0%AD%D0%BB%D0%B5%D0%BD%20LED%20600%D1%85800%20(%D0%A7%D0%B5%D1%80%D1%82%D0%B5%D0%B6)_page-0001.jpg" TargetMode="External"/><Relationship Id="rId26" Type="http://schemas.openxmlformats.org/officeDocument/2006/relationships/hyperlink" Target="https://tmbriz.com/img/table/mirrors/%D0%AD%D0%BB%D0%B5%D0%BD%2070-80%20%D0%B8%D0%BD%D1%82.jpg" TargetMode="External"/><Relationship Id="rId25" Type="http://schemas.openxmlformats.org/officeDocument/2006/relationships/hyperlink" Target="https://tmbriz.com/img/table/mirrors/%D1%8D%D0%BB%D0%B5%D0%BD%2070-80.jpg" TargetMode="External"/><Relationship Id="rId28" Type="http://schemas.openxmlformats.org/officeDocument/2006/relationships/hyperlink" Target="https://tmbriz.com/img/table/elen/%D0%AD%D0%BB%D0%B5%D0%BD%20LED%20700%D1%85800%20(%D0%A7%D0%B5%D1%80%D1%82%D0%B5%D0%B6)_page-0002.jpg" TargetMode="External"/><Relationship Id="rId27" Type="http://schemas.openxmlformats.org/officeDocument/2006/relationships/hyperlink" Target="https://tmbriz.com/img/table/elen/%D0%AD%D0%BB%D0%B5%D0%BD%20LED%20700%D1%85800%20(%D0%A7%D0%B5%D1%80%D1%82%D0%B5%D0%B6)_page-0001.jpg" TargetMode="External"/><Relationship Id="rId29" Type="http://schemas.openxmlformats.org/officeDocument/2006/relationships/hyperlink" Target="https://tmbriz.com/img/table/mirrors/%D1%8D%D0%BB%D0%B5%D0%BD%2080%D1%8580.jpg" TargetMode="External"/><Relationship Id="rId95" Type="http://schemas.openxmlformats.org/officeDocument/2006/relationships/hyperlink" Target="https://tmbriz.com/img/table/mirrors/90.JPG" TargetMode="External"/><Relationship Id="rId94" Type="http://schemas.openxmlformats.org/officeDocument/2006/relationships/hyperlink" Target="https://tmbriz.com/img/table/mirrors/blueprints/%D0%91%D0%B5%D1%80%D0%BD%20%D0%91%D0%BB%D1%8D%D0%BA%20(Bern%20Black%20Led)%20800%D1%85800%20(%D0%A7%D0%B5%D1%80%D1%82%D0%B5%D0%B6).jpg" TargetMode="External"/><Relationship Id="rId97" Type="http://schemas.openxmlformats.org/officeDocument/2006/relationships/hyperlink" Target="https://tmbriz.com/img/bern/Bern_Interior_05_Post.jpg" TargetMode="External"/><Relationship Id="rId96" Type="http://schemas.openxmlformats.org/officeDocument/2006/relationships/hyperlink" Target="https://tmbriz.com/img/table/mirrors/_06.jpg" TargetMode="External"/><Relationship Id="rId11" Type="http://schemas.openxmlformats.org/officeDocument/2006/relationships/hyperlink" Target="https://tmbriz.com/img/table/sofi/%D0%A1%D0%BE%D1%84%D0%B8%20LED%20800%D1%85800%20(%D0%A7%D0%B5%D1%80%D1%82%D0%B5%D0%B6)_page-0001.jpg" TargetMode="External"/><Relationship Id="rId99" Type="http://schemas.openxmlformats.org/officeDocument/2006/relationships/hyperlink" Target="https://tmbriz.com/img/table/mirrors/_05.jpg" TargetMode="External"/><Relationship Id="rId10" Type="http://schemas.openxmlformats.org/officeDocument/2006/relationships/hyperlink" Target="https://tmbriz.com/img/table/mirrors/%D1%81%D0%BE%D1%84%D0%B8%20800%D1%85800%20%D0%B8%D0%BD%D1%82.jpg" TargetMode="External"/><Relationship Id="rId98" Type="http://schemas.openxmlformats.org/officeDocument/2006/relationships/hyperlink" Target="https://tmbriz.com/img/table/mirrors/_10.jpg" TargetMode="External"/><Relationship Id="rId13" Type="http://schemas.openxmlformats.org/officeDocument/2006/relationships/hyperlink" Target="https://tmbriz.com/img/table/mirrors/%D1%81%D0%BE%D1%84%D0%B8%20100-70.jpg" TargetMode="External"/><Relationship Id="rId12" Type="http://schemas.openxmlformats.org/officeDocument/2006/relationships/hyperlink" Target="https://tmbriz.com/img/table/sofi/%D0%A1%D0%BE%D1%84%D0%B8%20LED%20800%D1%85800%20(%D0%A7%D0%B5%D1%80%D1%82%D0%B5%D0%B6)_page-0002.jpg" TargetMode="External"/><Relationship Id="rId91" Type="http://schemas.openxmlformats.org/officeDocument/2006/relationships/hyperlink" Target="https://tmbriz.com/img/bern/Bern_Interior_01_Post.jpg" TargetMode="External"/><Relationship Id="rId90" Type="http://schemas.openxmlformats.org/officeDocument/2006/relationships/hyperlink" Target="https://tmbriz.com/img/table/mirrors/_06.jpg" TargetMode="External"/><Relationship Id="rId93" Type="http://schemas.openxmlformats.org/officeDocument/2006/relationships/hyperlink" Target="https://tmbriz.com/img/table/mirrors/_05.jpg" TargetMode="External"/><Relationship Id="rId92" Type="http://schemas.openxmlformats.org/officeDocument/2006/relationships/hyperlink" Target="https://tmbriz.com/img/table/mirrors/_10.jpg" TargetMode="External"/><Relationship Id="rId15" Type="http://schemas.openxmlformats.org/officeDocument/2006/relationships/hyperlink" Target="https://tmbriz.com/img/table/sofi/%D0%A1%D0%BE%D1%84%D0%B8%20LED%201000%D1%85700%20(%D0%A7%D0%B5%D1%80%D1%82%D0%B5%D0%B6)_page-0001.jpg" TargetMode="External"/><Relationship Id="rId110" Type="http://schemas.openxmlformats.org/officeDocument/2006/relationships/hyperlink" Target="https://tmbriz.com/img/pratogrey/PratoG_Interior_040000_Post.jpg" TargetMode="External"/><Relationship Id="rId14" Type="http://schemas.openxmlformats.org/officeDocument/2006/relationships/hyperlink" Target="https://tmbriz.com/img/table/mirrors/%D1%81%D0%BE%D1%84%D0%B8%20100-70%20%D0%B8%D0%BD%D1%82.jpg" TargetMode="External"/><Relationship Id="rId17" Type="http://schemas.openxmlformats.org/officeDocument/2006/relationships/hyperlink" Target="https://tmbriz.com/img/table/mirrors/%D0%AD%D0%BB%D0%B5%D0%BD50%D1%8580.JPG" TargetMode="External"/><Relationship Id="rId16" Type="http://schemas.openxmlformats.org/officeDocument/2006/relationships/hyperlink" Target="https://tmbriz.com/img/table/sofi/%D0%A1%D0%BE%D1%84%D0%B8%20LED%201000%D1%85700%20(%D0%A7%D0%B5%D1%80%D1%82%D0%B5%D0%B6)_page-0002.jpg" TargetMode="External"/><Relationship Id="rId19" Type="http://schemas.openxmlformats.org/officeDocument/2006/relationships/hyperlink" Target="https://tmbriz.com/img/table/elen/%D0%AD%D0%BB%D0%B5%D0%BD%20LED%20600%D1%85800%20(%D0%A7%D0%B5%D1%80%D1%82%D0%B5%D0%B6)_page-0001.jpg" TargetMode="External"/><Relationship Id="rId18" Type="http://schemas.openxmlformats.org/officeDocument/2006/relationships/hyperlink" Target="https://tmbriz.com/img/table/mirrors/%D0%AD%D0%BB%D0%B5%D0%BD%2050-80.jpg" TargetMode="External"/><Relationship Id="rId113" Type="http://schemas.openxmlformats.org/officeDocument/2006/relationships/drawing" Target="../drawings/drawing23.xml"/><Relationship Id="rId112" Type="http://schemas.openxmlformats.org/officeDocument/2006/relationships/hyperlink" Target="https://tmbriz.com/img/pratolight/PratoB_Interior_040000_Post.jpg" TargetMode="External"/><Relationship Id="rId111" Type="http://schemas.openxmlformats.org/officeDocument/2006/relationships/hyperlink" Target="https://tmbriz.com/img/table/mirrors/M10001_Post.png" TargetMode="External"/><Relationship Id="rId84" Type="http://schemas.openxmlformats.org/officeDocument/2006/relationships/hyperlink" Target="https://tmbriz.com/img/table/mirrors/_06.jpg" TargetMode="External"/><Relationship Id="rId83" Type="http://schemas.openxmlformats.org/officeDocument/2006/relationships/hyperlink" Target="https://tmbriz.com/img/table/mirrors/70.JPG" TargetMode="External"/><Relationship Id="rId86" Type="http://schemas.openxmlformats.org/officeDocument/2006/relationships/hyperlink" Target="https://tmbriz.com/img/table/mirrors/_08.jpg" TargetMode="External"/><Relationship Id="rId85" Type="http://schemas.openxmlformats.org/officeDocument/2006/relationships/hyperlink" Target="https://tmbriz.com/img/bern/Bern_Interior_04_Post.jpg" TargetMode="External"/><Relationship Id="rId88" Type="http://schemas.openxmlformats.org/officeDocument/2006/relationships/hyperlink" Target="https://tmbriz.com/img/table/mirrors/blueprints/%D0%91%D0%B5%D1%80%D0%BD%20%D0%91%D0%BB%D1%8D%D0%BA%20(Bern%20Black%20Led)%20700%D1%85800%20(%D0%A7%D0%B5%D1%80%D1%82%D0%B5%D0%B6).jpg" TargetMode="External"/><Relationship Id="rId87" Type="http://schemas.openxmlformats.org/officeDocument/2006/relationships/hyperlink" Target="https://tmbriz.com/img/table/mirrors/_05.jpg" TargetMode="External"/><Relationship Id="rId89" Type="http://schemas.openxmlformats.org/officeDocument/2006/relationships/hyperlink" Target="https://tmbriz.com/img/table/mirrors/80.JPG" TargetMode="External"/><Relationship Id="rId80" Type="http://schemas.openxmlformats.org/officeDocument/2006/relationships/hyperlink" Target="https://tmbriz.com/img/table/mirrors/_08.jpg" TargetMode="External"/><Relationship Id="rId82" Type="http://schemas.openxmlformats.org/officeDocument/2006/relationships/hyperlink" Target="https://tmbriz.com/img/table/mirrors/blueprints/%D0%91%D0%B5%D1%80%D0%BD%20%D0%91%D0%BB%D1%8D%D0%BA%20(Bern%20Black%20Led)%20600%D1%85800%20(%D0%A7%D0%B5%D1%80%D1%82%D0%B5%D0%B6).jpg" TargetMode="External"/><Relationship Id="rId81" Type="http://schemas.openxmlformats.org/officeDocument/2006/relationships/hyperlink" Target="https://tmbriz.com/img/table/mirrors/_05.jpg" TargetMode="External"/><Relationship Id="rId1" Type="http://schemas.openxmlformats.org/officeDocument/2006/relationships/hyperlink" Target="https://tmbriz.com/img/table/mirrors/%D1%81%D0%BE%D1%84%D0%B8%2060-80.jpg" TargetMode="External"/><Relationship Id="rId2" Type="http://schemas.openxmlformats.org/officeDocument/2006/relationships/hyperlink" Target="https://tmbriz.com/img/table/mirrors/%D1%81%D0%BE%D1%84%D0%B8%2060-80%20%D0%B8%D0%BD%D1%82.jpg" TargetMode="External"/><Relationship Id="rId3" Type="http://schemas.openxmlformats.org/officeDocument/2006/relationships/hyperlink" Target="https://tmbriz.com/img/table/sofi/%D0%A1%D0%BE%D1%84%D0%B8%20LED%20600%D1%85800%20(%D0%A7%D0%B5%D1%80%D1%82%D0%B5%D0%B6)_page-0001.jpg" TargetMode="External"/><Relationship Id="rId4" Type="http://schemas.openxmlformats.org/officeDocument/2006/relationships/hyperlink" Target="https://tmbriz.com/img/table/sofi/%D0%A1%D0%BE%D1%84%D0%B8%20LED%20600%D1%85800%20(%D0%A7%D0%B5%D1%80%D1%82%D0%B5%D0%B6)_page-0002.jpg" TargetMode="External"/><Relationship Id="rId9" Type="http://schemas.openxmlformats.org/officeDocument/2006/relationships/hyperlink" Target="https://tmbriz.com/img/table/mirrors/%D1%81%D0%BE%D1%84%D0%B8%2080-80%20.jpg" TargetMode="External"/><Relationship Id="rId5" Type="http://schemas.openxmlformats.org/officeDocument/2006/relationships/hyperlink" Target="https://tmbriz.com/img/table/mirrors/%D1%81%D0%BE%D1%84%D0%B870-80.jpg" TargetMode="External"/><Relationship Id="rId6" Type="http://schemas.openxmlformats.org/officeDocument/2006/relationships/hyperlink" Target="https://tmbriz.com/img/table/mirrors/%D1%81%D0%BE%D1%84%D0%B8%2070-80%20%D0%B8%D0%BD%D1%82.jpg" TargetMode="External"/><Relationship Id="rId7" Type="http://schemas.openxmlformats.org/officeDocument/2006/relationships/hyperlink" Target="https://tmbriz.com/img/table/sofi/%D0%A1%D0%BE%D1%84%D0%B8%20LED%20700%D1%85800%20(%D0%A7%D0%B5%D1%80%D1%82%D0%B5%D0%B6)_page-0001.jpg" TargetMode="External"/><Relationship Id="rId8" Type="http://schemas.openxmlformats.org/officeDocument/2006/relationships/hyperlink" Target="https://tmbriz.com/img/table/sofi/%D0%A1%D0%BE%D1%84%D0%B8%20LED%20700%D1%85800%20(%D0%A7%D0%B5%D1%80%D1%82%D0%B5%D0%B6)_page-0002.jpg" TargetMode="External"/><Relationship Id="rId73" Type="http://schemas.openxmlformats.org/officeDocument/2006/relationships/hyperlink" Target="https://tmbriz.com/img/table/mirrors/%D1%80%D0%B8%D1%87%D1%87%D0%B8%20100-70%20.jpg" TargetMode="External"/><Relationship Id="rId72" Type="http://schemas.openxmlformats.org/officeDocument/2006/relationships/hyperlink" Target="https://tmbriz.com/img/table/ricci/%D0%A0%D0%B8%D1%87%D0%B8%20LED%20800%D1%85800%20(%D0%A7%D0%B5%D1%80%D1%82%D0%B5%D0%B6)_page-0002.jpg" TargetMode="External"/><Relationship Id="rId75" Type="http://schemas.openxmlformats.org/officeDocument/2006/relationships/hyperlink" Target="https://tmbriz.com/img/table/mirrors/blueprints/%D0%A0%D0%B8%D1%87%D0%B8%20LED%201000%D1%85700%20(%D0%A7%D0%B5%D1%80%D1%82%D0%B5%D0%B6)_page-0001.jpg" TargetMode="External"/><Relationship Id="rId74" Type="http://schemas.openxmlformats.org/officeDocument/2006/relationships/hyperlink" Target="https://tmbriz.com/img/table/mirrors/%D1%80%D0%B8%D1%87%D1%87%D0%B8%20100-70%20%D0%B8%D0%BD%D1%82.jpg" TargetMode="External"/><Relationship Id="rId77" Type="http://schemas.openxmlformats.org/officeDocument/2006/relationships/hyperlink" Target="https://tmbriz.com/img/table/mirrors/60.JPG" TargetMode="External"/><Relationship Id="rId76" Type="http://schemas.openxmlformats.org/officeDocument/2006/relationships/hyperlink" Target="https://tmbriz.com/img/table/ricci/%D0%A0%D0%B8%D1%87%D0%B8%20LED%201000%D1%85700%20(%D0%A7%D0%B5%D1%80%D1%82%D0%B5%D0%B6)_page-0002.jpg" TargetMode="External"/><Relationship Id="rId79" Type="http://schemas.openxmlformats.org/officeDocument/2006/relationships/hyperlink" Target="https://tmbriz.com/img/bern/Bern_Interior_06_Post.jpg" TargetMode="External"/><Relationship Id="rId78" Type="http://schemas.openxmlformats.org/officeDocument/2006/relationships/hyperlink" Target="https://tmbriz.com/img/table/mirrors/_06.jpg" TargetMode="External"/><Relationship Id="rId71" Type="http://schemas.openxmlformats.org/officeDocument/2006/relationships/hyperlink" Target="https://tmbriz.com/img/table/mirrors/blueprints/%D0%A0%D0%B8%D1%87%D0%B8%20LED%20800%D1%85800%20(%D0%A7%D0%B5%D1%80%D1%82%D0%B5%D0%B6)_page-0001.jpg" TargetMode="External"/><Relationship Id="rId70" Type="http://schemas.openxmlformats.org/officeDocument/2006/relationships/hyperlink" Target="https://tmbriz.com/img/table/mirrors/%D1%80%D0%B8%D1%87%D1%87%D0%B8%2080-80%20%D0%B8%D0%BD%D1%82.jpg" TargetMode="External"/><Relationship Id="rId62" Type="http://schemas.openxmlformats.org/officeDocument/2006/relationships/hyperlink" Target="https://tmbriz.com/img/table/mirrors/%D1%80%D0%B8%D1%87%D1%87%D0%B8%2060-80%20%D0%B8%D0%BD%D1%82.jpg" TargetMode="External"/><Relationship Id="rId61" Type="http://schemas.openxmlformats.org/officeDocument/2006/relationships/hyperlink" Target="https://tmbriz.com/img/table/mirrors/%D1%80%D0%B8%D1%87%D1%87%D0%B8%2060-80.jpg" TargetMode="External"/><Relationship Id="rId64" Type="http://schemas.openxmlformats.org/officeDocument/2006/relationships/hyperlink" Target="https://tmbriz.com/img/table/ricci/%D0%A0%D0%B8%D1%87%D0%B8%20LED%20600%D1%85800%20(%D0%A7%D0%B5%D1%80%D1%82%D0%B5%D0%B6)_page-0002.jpg" TargetMode="External"/><Relationship Id="rId63" Type="http://schemas.openxmlformats.org/officeDocument/2006/relationships/hyperlink" Target="https://tmbriz.com/img/table/mirrors/blueprints/%D0%A0%D0%B8%D1%87%D0%B8%20LED%20600%D1%85800%20(%D0%A7%D0%B5%D1%80%D1%82%D0%B5%D0%B6)_page-0001.jpg" TargetMode="External"/><Relationship Id="rId66" Type="http://schemas.openxmlformats.org/officeDocument/2006/relationships/hyperlink" Target="https://tmbriz.com/img/table/mirrors/%D1%80%D0%B8%D1%87%D1%87%D0%B8%2070-80%20%D0%B8%D0%BD%D1%82.jpg" TargetMode="External"/><Relationship Id="rId65" Type="http://schemas.openxmlformats.org/officeDocument/2006/relationships/hyperlink" Target="https://tmbriz.com/img/table/mirrors/%D1%80%D0%B8%D1%87%D1%87%D0%B8%2070-80.jpg" TargetMode="External"/><Relationship Id="rId68" Type="http://schemas.openxmlformats.org/officeDocument/2006/relationships/hyperlink" Target="https://tmbriz.com/img/table/ricci/%D0%A0%D0%B8%D1%87%D0%B8%20LED%20700%D1%85800%20(%D0%A7%D0%B5%D1%80%D1%82%D0%B5%D0%B6)_page-0002.jpg" TargetMode="External"/><Relationship Id="rId67" Type="http://schemas.openxmlformats.org/officeDocument/2006/relationships/hyperlink" Target="https://tmbriz.com/img/table/mirrors/blueprints/%D0%A0%D0%B8%D1%87%D0%B8%20LED%20700%D1%85800%20(%D0%A7%D0%B5%D1%80%D1%82%D0%B5%D0%B6)_page-0001.jpg" TargetMode="External"/><Relationship Id="rId60" Type="http://schemas.openxmlformats.org/officeDocument/2006/relationships/hyperlink" Target="https://tmbriz.com/img/table/albi/%D0%90%D0%BB%D1%8C%D0%B1%D0%B8%20LED%201200%20%D1%85%20700_page-0002.jpg" TargetMode="External"/><Relationship Id="rId69" Type="http://schemas.openxmlformats.org/officeDocument/2006/relationships/hyperlink" Target="https://tmbriz.com/img/table/mirrors/%D1%80%D0%B8%D1%87%D1%87%D0%B8%2080-80%20.jpg" TargetMode="External"/><Relationship Id="rId51" Type="http://schemas.openxmlformats.org/officeDocument/2006/relationships/hyperlink" Target="https://tmbriz.com/img/table/albi/%D0%90%D0%BB%D1%8C%D0%B1%D0%B8%20LED%20900%D1%85700%20(%D0%A7%D0%B5%D1%80%D1%82%D0%B5%D0%B6)_page-0001.jpg" TargetMode="External"/><Relationship Id="rId50" Type="http://schemas.openxmlformats.org/officeDocument/2006/relationships/hyperlink" Target="https://tmbriz.com/img/table/mirrors/%D0%B0%D0%BB%D1%8C%D0%B1%D0%B8%2090-70%20%D0%B8%D0%BD%D1%82.jpg" TargetMode="External"/><Relationship Id="rId53" Type="http://schemas.openxmlformats.org/officeDocument/2006/relationships/hyperlink" Target="https://tmbriz.com/img/table/mirrors/%D0%B0%D0%BB%D1%8C%D0%B1%D0%B8%20100-70.jpg" TargetMode="External"/><Relationship Id="rId52" Type="http://schemas.openxmlformats.org/officeDocument/2006/relationships/hyperlink" Target="https://tmbriz.com/img/table/albi/%D0%90%D0%BB%D1%8C%D0%B1%D0%B8%20LED%20900%D1%85700%20(%D0%A7%D0%B5%D1%80%D1%82%D0%B5%D0%B6)_page-0002.jpg" TargetMode="External"/><Relationship Id="rId55" Type="http://schemas.openxmlformats.org/officeDocument/2006/relationships/hyperlink" Target="https://tmbriz.com/img/table/albi/%D0%90%D0%BB%D1%8C%D0%B1%D0%B8%20LED%201000%D1%85700%20(%D0%A7%D0%B5%D1%80%D1%82%D0%B5%D0%B6)_page-0001.jpg" TargetMode="External"/><Relationship Id="rId54" Type="http://schemas.openxmlformats.org/officeDocument/2006/relationships/hyperlink" Target="https://tmbriz.com/img/table/mirrors/%D0%B0%D0%BB%D1%8C%D0%B1%D0%B8%20100-70%20%D0%B8%D0%BD%D1%82.jpg" TargetMode="External"/><Relationship Id="rId57" Type="http://schemas.openxmlformats.org/officeDocument/2006/relationships/hyperlink" Target="https://tmbriz.com/img/table/mirrors/%D0%B0%D0%BB%D1%8C%D0%B1%D0%B8%20100-70.jpg" TargetMode="External"/><Relationship Id="rId56" Type="http://schemas.openxmlformats.org/officeDocument/2006/relationships/hyperlink" Target="https://tmbriz.com/img/table/albi/%D0%90%D0%BB%D1%8C%D0%B1%D0%B8%20LED%201000%D1%85700%20(%D0%A7%D0%B5%D1%80%D1%82%D0%B5%D0%B6)_page-0002.jpg" TargetMode="External"/><Relationship Id="rId59" Type="http://schemas.openxmlformats.org/officeDocument/2006/relationships/hyperlink" Target="https://tmbriz.com/img/table/albi/%D0%90%D0%BB%D1%8C%D0%B1%D0%B8%20LED%201200%20%D1%85%20700_page-0001.jpg" TargetMode="External"/><Relationship Id="rId58" Type="http://schemas.openxmlformats.org/officeDocument/2006/relationships/hyperlink" Target="https://tmbriz.com/img/table/mirrors/%D0%B0%D0%BB%D1%8C%D0%B1%D0%B8%20120-70.jpg" TargetMode="External"/></Relationships>
</file>

<file path=xl/worksheets/_rels/sheet3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img/pratolight/S2_02_beige0002_Post.jpg" TargetMode="External"/><Relationship Id="rId84" Type="http://schemas.openxmlformats.org/officeDocument/2006/relationships/hyperlink" Target="https://tmbriz.com/img/pratolight/PratoB_Interior_010000_Post.jpg" TargetMode="External"/><Relationship Id="rId83" Type="http://schemas.openxmlformats.org/officeDocument/2006/relationships/hyperlink" Target="https://tmbriz.com/img/pratolight/C1_02_beige0002_Post.jpg" TargetMode="External"/><Relationship Id="rId42" Type="http://schemas.openxmlformats.org/officeDocument/2006/relationships/hyperlink" Target="https://tmbriz.com/img/pratolight/PratoB_Interior_020001_Post.jpg" TargetMode="External"/><Relationship Id="rId86" Type="http://schemas.openxmlformats.org/officeDocument/2006/relationships/hyperlink" Target="https://tmbriz.com/img/pratolight/PratoB_Interior_020001_Post.jpg" TargetMode="External"/><Relationship Id="rId41" Type="http://schemas.openxmlformats.org/officeDocument/2006/relationships/hyperlink" Target="https://tmbriz.com/img/pratolight/PratoB_Interior_040000_Post.jpg" TargetMode="External"/><Relationship Id="rId85" Type="http://schemas.openxmlformats.org/officeDocument/2006/relationships/hyperlink" Target="https://tmbriz.com/img/pratolight/PratoB_Interior_030002_Post.jpg" TargetMode="External"/><Relationship Id="rId44" Type="http://schemas.openxmlformats.org/officeDocument/2006/relationships/hyperlink" Target="https://tmbriz.com/img/table/prato/Pratto_post.png" TargetMode="External"/><Relationship Id="rId88" Type="http://schemas.openxmlformats.org/officeDocument/2006/relationships/drawing" Target="../drawings/drawing3.xml"/><Relationship Id="rId43" Type="http://schemas.openxmlformats.org/officeDocument/2006/relationships/hyperlink" Target="https://tmbriz.com/downloads/blueprints/%D0%9F%D1%80%D0%B0%D1%82%D0%BE%20%D0%A218-80.%20%D0%9F%D0%BE%D0%BB%D0%BD%D1%8B%D0%B9%20%D0%BA%D0%BE%D0%BC%D0%BF%D0%BB%D0%B5%D0%BA%D1%82%20%D1%86%D0%B2%D0%B5%D1%82%D0%BD%D0%B0%D1%8F%20%D0%B2%D0%B5%D1%80%D1%81%D0%B8%D1%8F.PDF" TargetMode="External"/><Relationship Id="rId87" Type="http://schemas.openxmlformats.org/officeDocument/2006/relationships/hyperlink" Target="https://tmbriz.com/downloads/blueprints/%D0%9F%D1%80%D0%B0%D1%82%D0%BE%20%D0%BF6-35%D0%BF%D1%80%20%D0%A6%D0%B2%D0%B5%D1%82%D0%BD%D0%B0%D1%8F%20%D0%B2%D0%B5%D1%80%D1%81%D0%B8%D1%8F.PDF" TargetMode="External"/><Relationship Id="rId46" Type="http://schemas.openxmlformats.org/officeDocument/2006/relationships/hyperlink" Target="https://tmbriz.com/img/prato/S3_01_Post.JPG" TargetMode="External"/><Relationship Id="rId45" Type="http://schemas.openxmlformats.org/officeDocument/2006/relationships/hyperlink" Target="https://tmbriz.com/downloads/blueprints/%D0%9F%D1%80%D0%B0%D1%82%D0%BE%2080.png" TargetMode="External"/><Relationship Id="rId80" Type="http://schemas.openxmlformats.org/officeDocument/2006/relationships/hyperlink" Target="https://tmbriz.com/img/pratogrey/PratoG_Interior_020001_Post.jpg" TargetMode="External"/><Relationship Id="rId82" Type="http://schemas.openxmlformats.org/officeDocument/2006/relationships/hyperlink" Target="https://tmbriz.com/img/pratolight/C1_01_beige0001_Post.jpg" TargetMode="External"/><Relationship Id="rId81" Type="http://schemas.openxmlformats.org/officeDocument/2006/relationships/hyperlink" Target="https://tmbriz.com/downloads/blueprints/%D0%9F%D1%80%D0%B0%D1%82%D0%BE%20%D0%BF6-35%D0%BF%D1%80%20%D0%A6%D0%B2%D0%B5%D1%82%D0%BD%D0%B0%D1%8F%20%D0%B2%D0%B5%D1%80%D1%81%D0%B8%D1%8F.PDF" TargetMode="External"/><Relationship Id="rId1" Type="http://schemas.openxmlformats.org/officeDocument/2006/relationships/hyperlink" Target="https://tmbriz.com/img/prato/S1_01_Post.JPG" TargetMode="External"/><Relationship Id="rId2" Type="http://schemas.openxmlformats.org/officeDocument/2006/relationships/hyperlink" Target="https://tmbriz.com/img/prato/S1_02_Post.JPG" TargetMode="External"/><Relationship Id="rId3" Type="http://schemas.openxmlformats.org/officeDocument/2006/relationships/hyperlink" Target="https://tmbriz.com/img/prato/Prato_Interior_01_Post.jpg" TargetMode="External"/><Relationship Id="rId4" Type="http://schemas.openxmlformats.org/officeDocument/2006/relationships/hyperlink" Target="https://tmbriz.com/img/prato/Prato_Interior_04_Post.jpg" TargetMode="External"/><Relationship Id="rId9" Type="http://schemas.openxmlformats.org/officeDocument/2006/relationships/hyperlink" Target="https://tmbriz.com/img/pratogrey/S1_01_grey0001_Post.jpg" TargetMode="External"/><Relationship Id="rId48" Type="http://schemas.openxmlformats.org/officeDocument/2006/relationships/hyperlink" Target="https://tmbriz.com/img/prato/Prato_Interior_04_Post.jpg" TargetMode="External"/><Relationship Id="rId47" Type="http://schemas.openxmlformats.org/officeDocument/2006/relationships/hyperlink" Target="https://tmbriz.com/img/prato/S3_02_Post.JPG" TargetMode="External"/><Relationship Id="rId49" Type="http://schemas.openxmlformats.org/officeDocument/2006/relationships/hyperlink" Target="https://tmbriz.com/img/table/OQ1gFVmajHo.jpg" TargetMode="External"/><Relationship Id="rId5" Type="http://schemas.openxmlformats.org/officeDocument/2006/relationships/hyperlink" Target="https://tmbriz.com/downloads/blueprints/%D0%9F%D1%80%D0%B0%D1%82%D0%BE%20%D0%A218-70.%20%D0%9F%D0%BE%D0%BB%D0%BD%D1%8B%D0%B9%20%D0%BA%D0%BE%D0%BC%D0%BF%D0%BB%D0%B5%D0%BA%D1%82%20%D1%86%D0%B2%D0%B5%D1%82%D0%BD%D0%B0%D1%8F%20%D0%B2%D0%B5%D1%80%D1%81%D0%B8%D1%8F.PDF" TargetMode="External"/><Relationship Id="rId6" Type="http://schemas.openxmlformats.org/officeDocument/2006/relationships/hyperlink" Target="https://tmbriz.com/downloads/blueprints/%D0%9F%D1%80%D0%B0%D1%82%D0%BE%20%D0%A218-70.%20%D0%9F%D0%BE%D0%BB%D0%BD%D1%8B%D0%B9%20%D0%BA%D0%BE%D0%BC%D0%BF%D0%BB%D0%B5%D0%BA%D1%82.PDF" TargetMode="External"/><Relationship Id="rId7" Type="http://schemas.openxmlformats.org/officeDocument/2006/relationships/hyperlink" Target="https://tmbriz.com/img/table/prato/Pratto_post.png" TargetMode="External"/><Relationship Id="rId8" Type="http://schemas.openxmlformats.org/officeDocument/2006/relationships/hyperlink" Target="https://tmbriz.com/downloads/blueprints/%D0%9F%D1%80%D0%B0%D1%82%D0%BE%2070.png" TargetMode="External"/><Relationship Id="rId73" Type="http://schemas.openxmlformats.org/officeDocument/2006/relationships/hyperlink" Target="https://tmbriz.com/img/prato/Prato_Interior_03_Post.jpg" TargetMode="External"/><Relationship Id="rId72" Type="http://schemas.openxmlformats.org/officeDocument/2006/relationships/hyperlink" Target="https://tmbriz.com/img/prato/Prato_Interior_01_Post.jpg" TargetMode="External"/><Relationship Id="rId31" Type="http://schemas.openxmlformats.org/officeDocument/2006/relationships/hyperlink" Target="https://tmbriz.com/downloads/blueprints/%D0%9F%D1%80%D0%B0%D1%82%D0%BE%2080.png" TargetMode="External"/><Relationship Id="rId75" Type="http://schemas.openxmlformats.org/officeDocument/2006/relationships/hyperlink" Target="https://tmbriz.com/downloads/blueprints/%D0%9F%D1%80%D0%B0%D1%82%D0%BE%20%D0%BF6-35%D0%BF%D1%80%20%D0%A6%D0%B2%D0%B5%D1%82%D0%BD%D0%B0%D1%8F%20%D0%B2%D0%B5%D1%80%D1%81%D0%B8%D1%8F.PDF" TargetMode="External"/><Relationship Id="rId30" Type="http://schemas.openxmlformats.org/officeDocument/2006/relationships/hyperlink" Target="https://tmbriz.com/img/table/prato/Pratto_post.png" TargetMode="External"/><Relationship Id="rId74" Type="http://schemas.openxmlformats.org/officeDocument/2006/relationships/hyperlink" Target="https://tmbriz.com/img/prato/Prato_Interior_02_Post.jpg" TargetMode="External"/><Relationship Id="rId33" Type="http://schemas.openxmlformats.org/officeDocument/2006/relationships/hyperlink" Target="https://tmbriz.com/img/pratogrey/S2_02_grey0002_Post.jpg" TargetMode="External"/><Relationship Id="rId77" Type="http://schemas.openxmlformats.org/officeDocument/2006/relationships/hyperlink" Target="https://tmbriz.com/img/pratogrey/C1_02_grey0002_Post.jpg" TargetMode="External"/><Relationship Id="rId32" Type="http://schemas.openxmlformats.org/officeDocument/2006/relationships/hyperlink" Target="https://tmbriz.com/img/pratogrey/S2_01_grey0001_Post.jpg" TargetMode="External"/><Relationship Id="rId76" Type="http://schemas.openxmlformats.org/officeDocument/2006/relationships/hyperlink" Target="https://tmbriz.com/img/pratogrey/C1_01_grey0001_Post.jpg" TargetMode="External"/><Relationship Id="rId35" Type="http://schemas.openxmlformats.org/officeDocument/2006/relationships/hyperlink" Target="https://tmbriz.com/img/pratogrey/PratoG_Interior_020001_Post.jpg" TargetMode="External"/><Relationship Id="rId79" Type="http://schemas.openxmlformats.org/officeDocument/2006/relationships/hyperlink" Target="https://tmbriz.com/img/pratogrey/PratoG_Interior_030002_Post.jpg" TargetMode="External"/><Relationship Id="rId34" Type="http://schemas.openxmlformats.org/officeDocument/2006/relationships/hyperlink" Target="https://tmbriz.com/img/pratogrey/PratoG_Interior_040000_Post.jpg" TargetMode="External"/><Relationship Id="rId78" Type="http://schemas.openxmlformats.org/officeDocument/2006/relationships/hyperlink" Target="https://tmbriz.com/img/pratogrey/PratoG_Interior_040000_Post.jpg" TargetMode="External"/><Relationship Id="rId71" Type="http://schemas.openxmlformats.org/officeDocument/2006/relationships/hyperlink" Target="https://tmbriz.com/img/prato/C2_02_Post.JPG" TargetMode="External"/><Relationship Id="rId70" Type="http://schemas.openxmlformats.org/officeDocument/2006/relationships/hyperlink" Target="https://tmbriz.com/img/prato/C1_01_Post.JPG" TargetMode="External"/><Relationship Id="rId37" Type="http://schemas.openxmlformats.org/officeDocument/2006/relationships/hyperlink" Target="https://tmbriz.com/img/table/prato/Pratto_post.png" TargetMode="External"/><Relationship Id="rId36" Type="http://schemas.openxmlformats.org/officeDocument/2006/relationships/hyperlink" Target="https://tmbriz.com/downloads/blueprints/%D0%9F%D1%80%D0%B0%D1%82%D0%BE%20%D0%A218-80.%20%D0%9F%D0%BE%D0%BB%D0%BD%D1%8B%D0%B9%20%D0%BA%D0%BE%D0%BC%D0%BF%D0%BB%D0%B5%D0%BA%D1%82%20%D1%86%D0%B2%D0%B5%D1%82%D0%BD%D0%B0%D1%8F%20%D0%B2%D0%B5%D1%80%D1%81%D0%B8%D1%8F.PDF" TargetMode="External"/><Relationship Id="rId39" Type="http://schemas.openxmlformats.org/officeDocument/2006/relationships/hyperlink" Target="https://tmbriz.com/img/pratolight/S2_01_beige0001_Post.jpg" TargetMode="External"/><Relationship Id="rId38" Type="http://schemas.openxmlformats.org/officeDocument/2006/relationships/hyperlink" Target="https://tmbriz.com/downloads/blueprints/%D0%9F%D1%80%D0%B0%D1%82%D0%BE%2080.png" TargetMode="External"/><Relationship Id="rId62" Type="http://schemas.openxmlformats.org/officeDocument/2006/relationships/hyperlink" Target="https://tmbriz.com/img/pratolight/S3_01_beige0001_Post.jpg" TargetMode="External"/><Relationship Id="rId61" Type="http://schemas.openxmlformats.org/officeDocument/2006/relationships/hyperlink" Target="https://tmbriz.com/downloads/blueprints/%D0%9F%D1%80%D0%B0%D1%82%D0%BE%20100.png" TargetMode="External"/><Relationship Id="rId20" Type="http://schemas.openxmlformats.org/officeDocument/2006/relationships/hyperlink" Target="https://tmbriz.com/img/pratolight/PratoB_Interior_020001_Post.jpg" TargetMode="External"/><Relationship Id="rId64" Type="http://schemas.openxmlformats.org/officeDocument/2006/relationships/hyperlink" Target="https://tmbriz.com/img/pratolight/PratoB_Interior_040000_Post.jpg" TargetMode="External"/><Relationship Id="rId63" Type="http://schemas.openxmlformats.org/officeDocument/2006/relationships/hyperlink" Target="https://tmbriz.com/img/pratolight/S3_02_beige0002_Post.jpg" TargetMode="External"/><Relationship Id="rId22" Type="http://schemas.openxmlformats.org/officeDocument/2006/relationships/hyperlink" Target="https://tmbriz.com/downloads/blueprints/%D0%9F%D1%80%D0%B0%D1%82%D0%BE%20%D0%A218-70.%20%D0%9F%D0%BE%D0%BB%D0%BD%D1%8B%D0%B9%20%D0%BA%D0%BE%D0%BC%D0%BF%D0%BB%D0%B5%D0%BA%D1%82.PDF" TargetMode="External"/><Relationship Id="rId66" Type="http://schemas.openxmlformats.org/officeDocument/2006/relationships/hyperlink" Target="https://tmbriz.com/downloads/blueprints/%D0%9F%D1%80%D0%B0%D1%82%D0%BE%20%D0%A218-100.%20%D0%9F%D0%BE%D0%BB%D0%BD%D1%8B%D0%B9%20%D0%BA%D0%BE%D0%BC%D0%BF%D0%BB%D0%B5%D0%BA%D1%82%20%D1%86%D0%B2%D0%B5%D1%82%D0%BD%D0%B0%D1%8F%20%D0%B2%D0%B5%D1%80%D1%81%D0%B8%D1%8F.PDF" TargetMode="External"/><Relationship Id="rId21" Type="http://schemas.openxmlformats.org/officeDocument/2006/relationships/hyperlink" Target="https://tmbriz.com/downloads/blueprints/%D0%9F%D1%80%D0%B0%D1%82%D0%BE%20%D0%A218-70.%20%D0%9F%D0%BE%D0%BB%D0%BD%D1%8B%D0%B9%20%D0%BA%D0%BE%D0%BC%D0%BF%D0%BB%D0%B5%D0%BA%D1%82%20%D1%86%D0%B2%D0%B5%D1%82%D0%BD%D0%B0%D1%8F%20%D0%B2%D0%B5%D1%80%D1%81%D0%B8%D1%8F.PDF" TargetMode="External"/><Relationship Id="rId65" Type="http://schemas.openxmlformats.org/officeDocument/2006/relationships/hyperlink" Target="https://tmbriz.com/img/pratolight/PratoB_Interior_020001_Post.jpg" TargetMode="External"/><Relationship Id="rId24" Type="http://schemas.openxmlformats.org/officeDocument/2006/relationships/hyperlink" Target="https://tmbriz.com/downloads/blueprints/%D0%9F%D1%80%D0%B0%D1%82%D0%BE%2070.png" TargetMode="External"/><Relationship Id="rId68" Type="http://schemas.openxmlformats.org/officeDocument/2006/relationships/hyperlink" Target="https://tmbriz.com/img/table/prato/Pratto_post.png" TargetMode="External"/><Relationship Id="rId23" Type="http://schemas.openxmlformats.org/officeDocument/2006/relationships/hyperlink" Target="https://tmbriz.com/img/table/prato/Pratto_post.png" TargetMode="External"/><Relationship Id="rId67" Type="http://schemas.openxmlformats.org/officeDocument/2006/relationships/hyperlink" Target="https://tmbriz.com/downloads/blueprints/%D0%9F%D1%80%D0%B0%D1%82%D0%BE%20%D0%A218-100.%20%D0%9F%D0%BE%D0%BB%D0%BD%D1%8B%D0%B9%20%D0%BA%D0%BE%D0%BC%D0%BF%D0%BB%D0%B5%D0%BA%D1%82.PDF" TargetMode="External"/><Relationship Id="rId60" Type="http://schemas.openxmlformats.org/officeDocument/2006/relationships/hyperlink" Target="https://tmbriz.com/img/table/prato/Pratto_post.png" TargetMode="External"/><Relationship Id="rId26" Type="http://schemas.openxmlformats.org/officeDocument/2006/relationships/hyperlink" Target="https://tmbriz.com/img/prato/S2_02_Post.JPG" TargetMode="External"/><Relationship Id="rId25" Type="http://schemas.openxmlformats.org/officeDocument/2006/relationships/hyperlink" Target="https://tmbriz.com/img/prato/S2_01_Post.JPG" TargetMode="External"/><Relationship Id="rId69" Type="http://schemas.openxmlformats.org/officeDocument/2006/relationships/hyperlink" Target="https://tmbriz.com/downloads/blueprints/%D0%9F%D1%80%D0%B0%D1%82%D0%BE%20100.png" TargetMode="External"/><Relationship Id="rId28" Type="http://schemas.openxmlformats.org/officeDocument/2006/relationships/hyperlink" Target="https://tmbriz.com/img/table/OQ1gFVmajHo.jpg" TargetMode="External"/><Relationship Id="rId27" Type="http://schemas.openxmlformats.org/officeDocument/2006/relationships/hyperlink" Target="https://tmbriz.com/img/prato/Prato_Interior_04_Post.jpg" TargetMode="External"/><Relationship Id="rId29" Type="http://schemas.openxmlformats.org/officeDocument/2006/relationships/hyperlink" Target="https://tmbriz.com/downloads/blueprints/%D0%9F%D1%80%D0%B0%D1%82%D0%BE%20%D0%A218-80.%20%D0%9F%D0%BE%D0%BB%D0%BD%D1%8B%D0%B9%20%D0%BA%D0%BE%D0%BC%D0%BF%D0%BB%D0%B5%D0%BA%D1%82%20%D1%86%D0%B2%D0%B5%D1%82%D0%BD%D0%B0%D1%8F%20%D0%B2%D0%B5%D1%80%D1%81%D0%B8%D1%8F.PDF" TargetMode="External"/><Relationship Id="rId51" Type="http://schemas.openxmlformats.org/officeDocument/2006/relationships/hyperlink" Target="https://tmbriz.com/downloads/blueprints/%D0%9F%D1%80%D0%B0%D1%82%D0%BE%20%D0%A218-100.%20%D0%9F%D0%BE%D0%BB%D0%BD%D1%8B%D0%B9%20%D0%BA%D0%BE%D0%BC%D0%BF%D0%BB%D0%B5%D0%BA%D1%82.PDF" TargetMode="External"/><Relationship Id="rId50" Type="http://schemas.openxmlformats.org/officeDocument/2006/relationships/hyperlink" Target="https://tmbriz.com/downloads/blueprints/%D0%9F%D1%80%D0%B0%D1%82%D0%BE%20%D0%A218-100.%20%D0%9F%D0%BE%D0%BB%D0%BD%D1%8B%D0%B9%20%D0%BA%D0%BE%D0%BC%D0%BF%D0%BB%D0%B5%D0%BA%D1%82%20%D1%86%D0%B2%D0%B5%D1%82%D0%BD%D0%B0%D1%8F%20%D0%B2%D0%B5%D1%80%D1%81%D0%B8%D1%8F.PDF" TargetMode="External"/><Relationship Id="rId53" Type="http://schemas.openxmlformats.org/officeDocument/2006/relationships/hyperlink" Target="https://tmbriz.com/downloads/blueprints/%D0%9F%D1%80%D0%B0%D1%82%D0%BE%20100.png" TargetMode="External"/><Relationship Id="rId52" Type="http://schemas.openxmlformats.org/officeDocument/2006/relationships/hyperlink" Target="https://tmbriz.com/img/table/prato/Pratto_post.png" TargetMode="External"/><Relationship Id="rId11" Type="http://schemas.openxmlformats.org/officeDocument/2006/relationships/hyperlink" Target="https://tmbriz.com/img/pratogrey/PratoG_Interior_040000_Post.jpg" TargetMode="External"/><Relationship Id="rId55" Type="http://schemas.openxmlformats.org/officeDocument/2006/relationships/hyperlink" Target="https://tmbriz.com/img/pratogrey/S3_02_grey0002_Post.jpg" TargetMode="External"/><Relationship Id="rId10" Type="http://schemas.openxmlformats.org/officeDocument/2006/relationships/hyperlink" Target="https://tmbriz.com/img/pratogrey/S1_02_grey0002_Post.jpg" TargetMode="External"/><Relationship Id="rId54" Type="http://schemas.openxmlformats.org/officeDocument/2006/relationships/hyperlink" Target="https://tmbriz.com/img/pratogrey/S3_01_grey0001_Post.jpg" TargetMode="External"/><Relationship Id="rId13" Type="http://schemas.openxmlformats.org/officeDocument/2006/relationships/hyperlink" Target="https://tmbriz.com/downloads/blueprints/%D0%9F%D1%80%D0%B0%D1%82%D0%BE%20%D0%A218-70.%20%D0%9F%D0%BE%D0%BB%D0%BD%D1%8B%D0%B9%20%D0%BA%D0%BE%D0%BC%D0%BF%D0%BB%D0%B5%D0%BA%D1%82%20%D1%86%D0%B2%D0%B5%D1%82%D0%BD%D0%B0%D1%8F%20%D0%B2%D0%B5%D1%80%D1%81%D0%B8%D1%8F.PDF" TargetMode="External"/><Relationship Id="rId57" Type="http://schemas.openxmlformats.org/officeDocument/2006/relationships/hyperlink" Target="https://tmbriz.com/img/pratogrey/PratoG_Interior_020001_Post.jpg" TargetMode="External"/><Relationship Id="rId12" Type="http://schemas.openxmlformats.org/officeDocument/2006/relationships/hyperlink" Target="https://tmbriz.com/img/pratogrey/PratoG_Interior_020001_Post.jpg" TargetMode="External"/><Relationship Id="rId56" Type="http://schemas.openxmlformats.org/officeDocument/2006/relationships/hyperlink" Target="https://tmbriz.com/img/pratogrey/PratoG_Interior_040000_Post.jpg" TargetMode="External"/><Relationship Id="rId15" Type="http://schemas.openxmlformats.org/officeDocument/2006/relationships/hyperlink" Target="https://tmbriz.com/img/table/prato/Pratto_post.png" TargetMode="External"/><Relationship Id="rId59" Type="http://schemas.openxmlformats.org/officeDocument/2006/relationships/hyperlink" Target="https://tmbriz.com/downloads/blueprints/%D0%9F%D1%80%D0%B0%D1%82%D0%BE%20%D0%A218-100.%20%D0%9F%D0%BE%D0%BB%D0%BD%D1%8B%D0%B9%20%D0%BA%D0%BE%D0%BC%D0%BF%D0%BB%D0%B5%D0%BA%D1%82.PDF" TargetMode="External"/><Relationship Id="rId14" Type="http://schemas.openxmlformats.org/officeDocument/2006/relationships/hyperlink" Target="https://tmbriz.com/downloads/blueprints/%D0%9F%D1%80%D0%B0%D1%82%D0%BE%20%D0%A218-70.%20%D0%9F%D0%BE%D0%BB%D0%BD%D1%8B%D0%B9%20%D0%BA%D0%BE%D0%BC%D0%BF%D0%BB%D0%B5%D0%BA%D1%82.PDF" TargetMode="External"/><Relationship Id="rId58" Type="http://schemas.openxmlformats.org/officeDocument/2006/relationships/hyperlink" Target="https://tmbriz.com/downloads/blueprints/%D0%9F%D1%80%D0%B0%D1%82%D0%BE%20%D0%A218-100.%20%D0%9F%D0%BE%D0%BB%D0%BD%D1%8B%D0%B9%20%D0%BA%D0%BE%D0%BC%D0%BF%D0%BB%D0%B5%D0%BA%D1%82%20%D1%86%D0%B2%D0%B5%D1%82%D0%BD%D0%B0%D1%8F%20%D0%B2%D0%B5%D1%80%D1%81%D0%B8%D1%8F.PDF" TargetMode="External"/><Relationship Id="rId17" Type="http://schemas.openxmlformats.org/officeDocument/2006/relationships/hyperlink" Target="https://tmbriz.com/img/pratolight/S1_01_beige0001_Post.jpg" TargetMode="External"/><Relationship Id="rId16" Type="http://schemas.openxmlformats.org/officeDocument/2006/relationships/hyperlink" Target="https://tmbriz.com/downloads/blueprints/%D0%9F%D1%80%D0%B0%D1%82%D0%BE%2070.png" TargetMode="External"/><Relationship Id="rId19" Type="http://schemas.openxmlformats.org/officeDocument/2006/relationships/hyperlink" Target="https://tmbriz.com/img/pratolight/PratoB_Interior_040000_Post.jpg" TargetMode="External"/><Relationship Id="rId18" Type="http://schemas.openxmlformats.org/officeDocument/2006/relationships/hyperlink" Target="https://tmbriz.com/img/pratolight/S1_02_beige0002_Post.jpg" TargetMode="Externa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albi/C1_010001_Post.JPG" TargetMode="External"/><Relationship Id="rId2" Type="http://schemas.openxmlformats.org/officeDocument/2006/relationships/hyperlink" Target="https://tmbriz.com/img/albi/C2_020002_Post.JPG" TargetMode="External"/><Relationship Id="rId3" Type="http://schemas.openxmlformats.org/officeDocument/2006/relationships/hyperlink" Target="https://tmbriz.com/img/albi/Albi_Interior_040000_Post.jpg" TargetMode="External"/><Relationship Id="rId4" Type="http://schemas.openxmlformats.org/officeDocument/2006/relationships/hyperlink" Target="https://tmbriz.com/img/albi/Albi_Interior_030001_Post.jpg" TargetMode="External"/><Relationship Id="rId9" Type="http://schemas.openxmlformats.org/officeDocument/2006/relationships/hyperlink" Target="https://tmbriz.com/img/albi/S1_010001_Post.JPG" TargetMode="External"/><Relationship Id="rId5" Type="http://schemas.openxmlformats.org/officeDocument/2006/relationships/hyperlink" Target="https://tmbriz.com/img/table/albi/%D0%B0%D0%BB%D1%8C%D0%B1%D0%B8%2070-80%20%D0%B8%D0%BD%D1%82.jpg" TargetMode="External"/><Relationship Id="rId6" Type="http://schemas.openxmlformats.org/officeDocument/2006/relationships/hyperlink" Target="https://tmbriz.com/" TargetMode="External"/><Relationship Id="rId7" Type="http://schemas.openxmlformats.org/officeDocument/2006/relationships/hyperlink" Target="https://tmbriz.com/downloads/blueprints/%D0%9F%D0%B5%D0%BD%D0%B0%D0%BB%20%D0%B0%D0%BB%D1%8C%D0%B1%D0%B8,%20%D0%BC%D0%BE%D0%BD%D1%82%D0%B0%D0%B6,%20%D1%83%D0%BF%D0%B0%D0%BA%D0%BE%D0%B2%D0%BA%D0%B0%20%D0%A6%D0%92%D0%95%D0%A2.PDF" TargetMode="External"/><Relationship Id="rId8" Type="http://schemas.openxmlformats.org/officeDocument/2006/relationships/hyperlink" Target="https://tmbriz.com/downloads/blueprints/%D0%9F%D0%B5%D0%BD%D0%B0%D0%BB%20%D0%B0%D0%BB%D1%8C%D0%B1%D0%B8,%20%D0%BC%D0%BE%D0%BD%D1%82%D0%B0%D0%B6,%20%D1%83%D0%BF%D0%B0%D0%BA%D0%BE%D0%B2%D0%BA%D0%B0.PDF" TargetMode="External"/><Relationship Id="rId31" Type="http://schemas.openxmlformats.org/officeDocument/2006/relationships/hyperlink" Target="https://tmbriz.com/img/table/albi/%D0%B0%D0%BB%D1%8C%D0%B1%D0%B8%2070-80%20%D0%B8%D0%BD%D1%82.jpg" TargetMode="External"/><Relationship Id="rId30" Type="http://schemas.openxmlformats.org/officeDocument/2006/relationships/hyperlink" Target="https://tmbriz.com/img/albi/Albi_Interior_010000_Post.jpg" TargetMode="External"/><Relationship Id="rId33" Type="http://schemas.openxmlformats.org/officeDocument/2006/relationships/hyperlink" Target="https://tmbriz.com/downloads/blueprints/%D0%A2%D1%83%D0%BC%D0%B1%D0%B0%20%D0%90%D0%BB%D1%8C%D0%B1%D0%B8%20%D0%A28-105%20%D0%BF%D0%BE%D0%BB%D0%BD%D1%8B%D0%B9%20%D0%BA%D0%BE%D0%BC%D0%BF%D0%BB%D0%B5%D0%BA%D1%82.PDF" TargetMode="External"/><Relationship Id="rId32" Type="http://schemas.openxmlformats.org/officeDocument/2006/relationships/hyperlink" Target="https://tmbriz.com/downloads/blueprints/%D0%A2%D1%83%D0%BC%D0%B1%D0%B0%20%D0%90%D0%BB%D1%8C%D0%B1%D0%B8%20%D0%A28-105%20%D0%BF%D0%BE%D0%BB%D0%BD%D1%8B%D0%B9%20%D0%BA%D0%BE%D0%BC%D0%BF%D0%BB%D0%B5%D0%BA%D1%82%20%D1%86%D0%B2%D0%B5%D1%82.PDF" TargetMode="External"/><Relationship Id="rId35" Type="http://schemas.openxmlformats.org/officeDocument/2006/relationships/hyperlink" Target="https://tmbriz.com/img/table/albi/%D0%94%D1%83%D0%B3%D0%BB%D0%B0%D1%81_1050e0c6ab.png" TargetMode="External"/><Relationship Id="rId34" Type="http://schemas.openxmlformats.org/officeDocument/2006/relationships/hyperlink" Target="https://tmbriz.com/downloads/blueprints/%D0%A2%D1%83%D0%BC%D0%B1%D0%B0%20%D0%B8%D0%B7%D0%BE%D0%BC%D0%B5%D1%82%D1%80%D0%B8%D1%8F%20%20%D0%90%D0%BB%D1%8C%D0%B1%D0%B8%20%D0%A28-105%20%D1%86%D0%B2%D0%B5%D1%82.PDF" TargetMode="External"/><Relationship Id="rId37" Type="http://schemas.openxmlformats.org/officeDocument/2006/relationships/drawing" Target="../drawings/drawing4.xml"/><Relationship Id="rId36" Type="http://schemas.openxmlformats.org/officeDocument/2006/relationships/hyperlink" Target="https://tmbriz.com/img/table/albi/%D0%94%D1%83%D0%B3%D0%BB%D0%B0%D1%81%20_1050.jpg" TargetMode="External"/><Relationship Id="rId20" Type="http://schemas.openxmlformats.org/officeDocument/2006/relationships/hyperlink" Target="https://tmbriz.com/img/albi/S2_020002_Post.JPG" TargetMode="External"/><Relationship Id="rId22" Type="http://schemas.openxmlformats.org/officeDocument/2006/relationships/hyperlink" Target="https://tmbriz.com/img/albi/Albi_Interior_020002_Post.jpg" TargetMode="External"/><Relationship Id="rId21" Type="http://schemas.openxmlformats.org/officeDocument/2006/relationships/hyperlink" Target="https://tmbriz.com/img/albi/Albi_Interior_010000_Post.jpg" TargetMode="External"/><Relationship Id="rId24" Type="http://schemas.openxmlformats.org/officeDocument/2006/relationships/hyperlink" Target="https://tmbriz.com/downloads/blueprints/%D0%A2%D1%83%D0%BC%D0%B1%D0%B0%20%D0%90%D0%BB%D1%8C%D0%B1%D0%B8%20%D0%A28-85%20%D0%BF%D0%BE%D0%BB%D0%BD%D1%8B%D0%B9%20%D0%BA%D0%BE%D0%BC%D0%BF%D0%BB%D0%B5%D0%BA%D1%82%20%D1%86%D0%B2%D0%B5%D1%82.PDF" TargetMode="External"/><Relationship Id="rId23" Type="http://schemas.openxmlformats.org/officeDocument/2006/relationships/hyperlink" Target="https://tmbriz.com/img/table/albi/%D0%B0%D0%BB%D1%8C%D0%B1%D0%B8%2070-80%20%D0%B8%D0%BD%D1%82.jpg" TargetMode="External"/><Relationship Id="rId26" Type="http://schemas.openxmlformats.org/officeDocument/2006/relationships/hyperlink" Target="https://tmbriz.com/img/table/albi/%D0%94%D1%83%D0%B3%D0%BB%D0%B0%D1%81%20850_2eaf88.png" TargetMode="External"/><Relationship Id="rId25" Type="http://schemas.openxmlformats.org/officeDocument/2006/relationships/hyperlink" Target="https://tmbriz.com/downloads/blueprints/%D0%A2%D1%83%D0%BC%D0%B1%D0%B0%20%D0%90%D0%BB%D1%8C%D0%B1%D0%B8%20%D0%A28-85%20%D0%BF%D0%BE%D0%BB%D0%BD%D1%8B%D0%B9%20%D0%BA%D0%BE%D0%BC%D0%BF%D0%BB%D0%B5%D0%BA%D1%82.PDF" TargetMode="External"/><Relationship Id="rId28" Type="http://schemas.openxmlformats.org/officeDocument/2006/relationships/hyperlink" Target="https://tmbriz.com/img/albi/S3_010001_Post.JPG" TargetMode="External"/><Relationship Id="rId27" Type="http://schemas.openxmlformats.org/officeDocument/2006/relationships/hyperlink" Target="https://tmbriz.com/img/table/albi/%D0%94%D1%83%D0%B3%D0%BB%D0%B0%D1%81_850.jpg" TargetMode="External"/><Relationship Id="rId29" Type="http://schemas.openxmlformats.org/officeDocument/2006/relationships/hyperlink" Target="https://tmbriz.com/img/albi/S3_020002_Post.JPG" TargetMode="External"/><Relationship Id="rId11" Type="http://schemas.openxmlformats.org/officeDocument/2006/relationships/hyperlink" Target="https://tmbriz.com/img/albi/Albi_Interior_010000_Post.jpg" TargetMode="External"/><Relationship Id="rId10" Type="http://schemas.openxmlformats.org/officeDocument/2006/relationships/hyperlink" Target="https://tmbriz.com/img/albi/S1_020002_Post.JPG" TargetMode="External"/><Relationship Id="rId13" Type="http://schemas.openxmlformats.org/officeDocument/2006/relationships/hyperlink" Target="https://tmbriz.com/img/table/albi/%D0%B0%D0%BB%D1%8C%D0%B1%D0%B8%2070-80%20%D0%B8%D0%BD%D1%82.jpg" TargetMode="External"/><Relationship Id="rId12" Type="http://schemas.openxmlformats.org/officeDocument/2006/relationships/hyperlink" Target="https://tmbriz.com/img/albi/Albi_Interior_020002_Post.jpg" TargetMode="External"/><Relationship Id="rId15" Type="http://schemas.openxmlformats.org/officeDocument/2006/relationships/hyperlink" Target="https://tmbriz.com/downloads/blueprints/%D0%A2%D1%83%D0%BC%D0%B1%D0%B0%20%D0%90%D0%BB%D1%8C%D0%B1%D0%B8%20%D0%A28-75%20%D0%BF%D0%BE%D0%BB%D0%BD%D1%8B%D0%B9%20%D0%BA%D0%BE%D0%BC%D0%BF%D0%BB%D0%B5%D0%BA%D1%82.PDF" TargetMode="External"/><Relationship Id="rId14" Type="http://schemas.openxmlformats.org/officeDocument/2006/relationships/hyperlink" Target="https://tmbriz.com/downloads/blueprints/%D0%A2%D1%83%D0%BC%D0%B1%D0%B0%20%D0%90%D0%BB%D1%8C%D0%B1%D0%B8%20%D0%A28-75%20%D0%BF%D0%BE%D0%BB%D0%BD%D1%8B%D0%B9%20%D0%BA%D0%BE%D0%BC%D0%BF%D0%BB%D0%B5%D0%BA%D1%82%20%D1%86%D0%B2%D0%B5%D1%82.PDF" TargetMode="External"/><Relationship Id="rId17" Type="http://schemas.openxmlformats.org/officeDocument/2006/relationships/hyperlink" Target="https://tmbriz.com/img/table/albi/%D0%94%D1%83%D0%B3%D0%BB%D0%B0%D1%81%20750-666620.png" TargetMode="External"/><Relationship Id="rId16" Type="http://schemas.openxmlformats.org/officeDocument/2006/relationships/hyperlink" Target="https://tmbriz.com/downloads/blueprints/%D0%A2%D1%83%D0%BC%D0%B1%D0%B0%20%D0%B8%D0%B7%D0%BE%D0%BC%D0%B5%D1%82%D1%80%D0%B8%D1%8F%20%20%D0%90%D0%BB%D1%8C%D0%B1%D0%B8%20%D0%A28-75%20%D1%86%D0%B2%D0%B5%D1%82.PDF" TargetMode="External"/><Relationship Id="rId19" Type="http://schemas.openxmlformats.org/officeDocument/2006/relationships/hyperlink" Target="https://tmbriz.com/img/albi/S2_010001_Post.JPG" TargetMode="External"/><Relationship Id="rId18" Type="http://schemas.openxmlformats.org/officeDocument/2006/relationships/hyperlink" Target="https://tmbriz.com/img/table/albi/%D0%94%D1%83%D0%B3%D0%BB%D0%B0%D1%81%20750_5052b0.jpg" TargetMode="Externa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asti/C1_010001_Post.jpg" TargetMode="External"/><Relationship Id="rId2" Type="http://schemas.openxmlformats.org/officeDocument/2006/relationships/hyperlink" Target="https://tmbriz.com/img/table/asti/%D0%9F%D0%B5%D0%BD%D0%B0%D0%BB%20%D0%B8%D0%B7%20%D0%94%D0%A1%D0%9F%20%D0%B8%20%D0%9C%D0%94%D0%A4%20%D0%90%D1%81%D1%82%D0%B8%20%D0%BF-35%20%D0%BB%D0%B5%D0%B2%D1%8B%D0%B9.png" TargetMode="External"/><Relationship Id="rId3" Type="http://schemas.openxmlformats.org/officeDocument/2006/relationships/hyperlink" Target="https://tmbriz.com/img/asti/Asti_Interior_04_Post.jpg" TargetMode="External"/><Relationship Id="rId4" Type="http://schemas.openxmlformats.org/officeDocument/2006/relationships/hyperlink" Target="https://tmbriz.com/img/asti/Asti_Interior_03_Post.jpg" TargetMode="External"/><Relationship Id="rId9" Type="http://schemas.openxmlformats.org/officeDocument/2006/relationships/hyperlink" Target="https://tmbriz.com/img/asti/C2_020002_Post.jpg" TargetMode="External"/><Relationship Id="rId5" Type="http://schemas.openxmlformats.org/officeDocument/2006/relationships/hyperlink" Target="https://drive.google.com/drive/folders/1dqXY9aXf4KSjVr6XU5fw0MJ8N8BisHIl?usp=sharing" TargetMode="External"/><Relationship Id="rId6" Type="http://schemas.openxmlformats.org/officeDocument/2006/relationships/hyperlink" Target="https://tmbriz.com/downloads/blueprints/%D0%90%D1%81%D1%82%D0%B8%20%D0%BF-35%D0%BF%D1%80%20%D0%BF%D0%BE%D0%BB%D0%BD%D1%8B%D0%B9%20%D0%BA%D0%BE%D0%BC%D0%BF%D0%BB%D0%B5%D0%BA%D1%82%20%D1%86%D0%B2%D0%B5%D1%82.PDF" TargetMode="External"/><Relationship Id="rId7" Type="http://schemas.openxmlformats.org/officeDocument/2006/relationships/hyperlink" Target="https://tmbriz.com/downloads/blueprints/%D0%90%D1%81%D1%82%D0%B8%20%D0%BF-35%D0%BF%D1%80%20%D0%BF%D0%BE%D0%BB%D0%BD%D1%8B%D0%B9%20%D0%BA%D0%BE%D0%BC%D0%BF%D0%BB%D0%B5%D0%BA%D1%82.PDF" TargetMode="External"/><Relationship Id="rId8" Type="http://schemas.openxmlformats.org/officeDocument/2006/relationships/hyperlink" Target="https://tmbriz.com/img/asti/C1_010001_Post.jpg" TargetMode="External"/><Relationship Id="rId31" Type="http://schemas.openxmlformats.org/officeDocument/2006/relationships/hyperlink" Target="https://tmbriz.com/downloads/blueprints/%D0%90%D1%81%D1%82%D0%B8%20%D0%A28-100%20%D0%A1%D0%B1%D0%BE%D1%80%D0%BA%D0%B0%20%D1%81%D0%B0%D0%BD%D1%82%D0%B5%D1%85%D0%BD%D0%B8%D0%BA%D0%B8,%20%D1%83%D0%BF%D0%B0%D0%BA%D0%BE%D0%B2%D0%BA%D0%B0%20.PDF" TargetMode="External"/><Relationship Id="rId30" Type="http://schemas.openxmlformats.org/officeDocument/2006/relationships/hyperlink" Target="https://tmbriz.com/downloads/blueprints/%D0%90%D1%81%D1%82%D0%B8%20%D0%A28-100%20%D1%86%D0%B2%D0%B5%D1%82%20%D0%A1%D0%B1%D0%BE%D1%80%D0%BA%D0%B0%20%D1%81%D0%B0%D0%BD%D1%82%D0%B5%D1%85%D0%BD%D0%B8%D0%BA%D0%B8,%20%D1%83%D0%BF%D0%B0%D0%BA%D0%BE%D0%B2%D0%BA%D0%B0%20.PDF" TargetMode="External"/><Relationship Id="rId33" Type="http://schemas.openxmlformats.org/officeDocument/2006/relationships/hyperlink" Target="https://tmbriz.com/img/table/asti/%D0%AD%D0%B9%D1%84%D0%BE%D1%80%D0%B8%D1%8F%20100.jpg" TargetMode="External"/><Relationship Id="rId32" Type="http://schemas.openxmlformats.org/officeDocument/2006/relationships/hyperlink" Target="https://tmbriz.com/downloads/blueprints/%D0%A2%D1%83%D0%BC%D0%B1%D0%B0%20%D0%B8%D0%B7%D0%BE%D0%BC%D0%B5%D1%82%D1%80%D0%B8%D1%8F%20%20%D0%90%D1%81%D1%82%D0%B8%20%D0%A28-100%20%D1%86%D0%B2%D0%B5%D1%82.PDF" TargetMode="External"/><Relationship Id="rId35" Type="http://schemas.openxmlformats.org/officeDocument/2006/relationships/drawing" Target="../drawings/drawing5.xml"/><Relationship Id="rId34" Type="http://schemas.openxmlformats.org/officeDocument/2006/relationships/hyperlink" Target="https://tmbriz.com/img/table/asti/%D0%AD%D0%B9%D1%84%D0%BE%D1%80%D0%B8%D1%8F%20100-1019.jpg" TargetMode="External"/><Relationship Id="rId20" Type="http://schemas.openxmlformats.org/officeDocument/2006/relationships/hyperlink" Target="https://tmbriz.com/downloads/blueprints/%D0%90%D1%81%D1%82%D0%B8%20%D0%A28-80%20%D1%86%D0%B2%D0%B5%D1%82%D0%A1%D0%B1%D0%BE%D1%80%D0%BA%D0%B0%20%D1%81%D0%B0%D0%BD%D1%82%D0%B5%D1%85%D0%BD%D0%B8%D0%BA%D0%B8,%20%D1%83%D0%BF%D0%B0%D0%BA%D0%BE%D0%B2%D0%BA%D0%B0%20.PDF" TargetMode="External"/><Relationship Id="rId22" Type="http://schemas.openxmlformats.org/officeDocument/2006/relationships/hyperlink" Target="https://tmbriz.com/downloads/blueprints/%D0%A2%D1%83%D0%BC%D0%B1%D0%B0%20%D0%B8%D0%B7%D0%BE%D0%BC%D0%B5%D1%82%D1%80%D0%B8%D1%8F%20%20%D0%90%D1%81%D1%82%D0%B8%20%D0%A28-80%20%D1%86%D0%B2%D0%B5%D1%82.PDF" TargetMode="External"/><Relationship Id="rId21" Type="http://schemas.openxmlformats.org/officeDocument/2006/relationships/hyperlink" Target="https://tmbriz.com/downloads/blueprints/%D0%90%D1%81%D1%82%D0%B8%20%D0%A28-80%20%D0%A1%D0%B1%D0%BE%D1%80%D0%BA%D0%B0%20%D1%81%D0%B0%D0%BD%D1%82%D0%B5%D1%85%D0%BD%D0%B8%D0%BA%D0%B8,%20%D1%83%D0%BF%D0%B0%D0%BA%D0%BE%D0%B2%D0%BA%D0%B0%20.PDF" TargetMode="External"/><Relationship Id="rId24" Type="http://schemas.openxmlformats.org/officeDocument/2006/relationships/hyperlink" Target="https://tmbriz.com/img/table/asti/%D0%AD%D0%B9%D1%84%D0%BE%D1%80%D0%B8%D1%8F%2080-1018.jpg" TargetMode="External"/><Relationship Id="rId23" Type="http://schemas.openxmlformats.org/officeDocument/2006/relationships/hyperlink" Target="https://tmbriz.com/img/table/asti/%D0%AD%D0%B9%D1%84%D0%BE%D1%80%D0%B8%D1%8F%20800.jpg" TargetMode="External"/><Relationship Id="rId26" Type="http://schemas.openxmlformats.org/officeDocument/2006/relationships/hyperlink" Target="https://tmbriz.com/img/asti/S1_020002_Post.jpg" TargetMode="External"/><Relationship Id="rId25" Type="http://schemas.openxmlformats.org/officeDocument/2006/relationships/hyperlink" Target="https://tmbriz.com/img/asti/S1_010001_Post.jpg" TargetMode="External"/><Relationship Id="rId28" Type="http://schemas.openxmlformats.org/officeDocument/2006/relationships/hyperlink" Target="https://tmbriz.com/img/asti/Asti_Interior_02_Post.jpg" TargetMode="External"/><Relationship Id="rId27" Type="http://schemas.openxmlformats.org/officeDocument/2006/relationships/hyperlink" Target="https://tmbriz.com/img/asti/Asti_Interior_04_Post.jpg" TargetMode="External"/><Relationship Id="rId29" Type="http://schemas.openxmlformats.org/officeDocument/2006/relationships/hyperlink" Target="https://drive.google.com/drive/folders/1dqXY9aXf4KSjVr6XU5fw0MJ8N8BisHIl?usp=sharing" TargetMode="External"/><Relationship Id="rId11" Type="http://schemas.openxmlformats.org/officeDocument/2006/relationships/hyperlink" Target="https://tmbriz.com/img/asti/Asti_Interior2_03_Post.jpg" TargetMode="External"/><Relationship Id="rId10" Type="http://schemas.openxmlformats.org/officeDocument/2006/relationships/hyperlink" Target="https://tmbriz.com/img/table/asti/Asti_Interior04_Post.jpg" TargetMode="External"/><Relationship Id="rId13" Type="http://schemas.openxmlformats.org/officeDocument/2006/relationships/hyperlink" Target="https://tmbriz.com/downloads/blueprints/%D0%90%D1%81%D1%82%D0%B8%20%D0%BF-35%D0%BF%D1%80%20%D0%BF%D0%BE%D0%BB%D0%BD%D1%8B%D0%B9%20%D0%BA%D0%BE%D0%BC%D0%BF%D0%BB%D0%B5%D0%BA%D1%82%20%D1%86%D0%B2%D0%B5%D1%82.PDF" TargetMode="External"/><Relationship Id="rId12" Type="http://schemas.openxmlformats.org/officeDocument/2006/relationships/hyperlink" Target="https://drive.google.com/drive/folders/1dqXY9aXf4KSjVr6XU5fw0MJ8N8BisHIl?usp=sharing" TargetMode="External"/><Relationship Id="rId15" Type="http://schemas.openxmlformats.org/officeDocument/2006/relationships/hyperlink" Target="https://tmbriz.com/img/asti/S2_010001_Post.jpg" TargetMode="External"/><Relationship Id="rId14" Type="http://schemas.openxmlformats.org/officeDocument/2006/relationships/hyperlink" Target="https://tmbriz.com/downloads/blueprints/%D0%90%D1%81%D1%82%D0%B8%20%D0%BF-35%D0%BF%D1%80%20%D0%BF%D0%BE%D0%BB%D0%BD%D1%8B%D0%B9%20%D0%BA%D0%BE%D0%BC%D0%BF%D0%BB%D0%B5%D0%BA%D1%82.PDF" TargetMode="External"/><Relationship Id="rId17" Type="http://schemas.openxmlformats.org/officeDocument/2006/relationships/hyperlink" Target="https://tmbriz.com/img/asti/Asti_Interior_04_Post.jpg" TargetMode="External"/><Relationship Id="rId16" Type="http://schemas.openxmlformats.org/officeDocument/2006/relationships/hyperlink" Target="https://tmbriz.com/img/asti/S2_020002_Post.jpg" TargetMode="External"/><Relationship Id="rId19" Type="http://schemas.openxmlformats.org/officeDocument/2006/relationships/hyperlink" Target="https://drive.google.com/drive/folders/1dqXY9aXf4KSjVr6XU5fw0MJ8N8BisHIl?usp=sharing" TargetMode="External"/><Relationship Id="rId18" Type="http://schemas.openxmlformats.org/officeDocument/2006/relationships/hyperlink" Target="https://tmbriz.com/img/asti/Asti_Interior_02_Post.jpg" TargetMode="External"/></Relationships>
</file>

<file path=xl/worksheets/_rels/sheet6.xml.rels><?xml version="1.0" encoding="UTF-8" standalone="yes"?><Relationships xmlns="http://schemas.openxmlformats.org/package/2006/relationships"><Relationship Id="rId40" Type="http://schemas.openxmlformats.org/officeDocument/2006/relationships/hyperlink" Target="https://tmbriz.com/downloads/blueprints/%D0%91%D0%B5%D1%80%D0%BD%20%D0%BF6-35.%20%D0%9F%D0%BE%D0%BB%D0%BD%D1%8B%D0%B9%20%D0%BA%D0%BE%D0%BC%D0%BF%D0%BB%D0%B5%D0%BA%D1%82.PDF" TargetMode="External"/><Relationship Id="rId41" Type="http://schemas.openxmlformats.org/officeDocument/2006/relationships/drawing" Target="../drawings/drawing6.xml"/><Relationship Id="rId1" Type="http://schemas.openxmlformats.org/officeDocument/2006/relationships/hyperlink" Target="https://tmbriz.com/img/bern/S1_01_Post.JPG" TargetMode="External"/><Relationship Id="rId2" Type="http://schemas.openxmlformats.org/officeDocument/2006/relationships/hyperlink" Target="https://tmbriz.com/img/bern/S1_02_Post.JPG" TargetMode="External"/><Relationship Id="rId3" Type="http://schemas.openxmlformats.org/officeDocument/2006/relationships/hyperlink" Target="https://tmbriz.com/img/bern/Bern_Interior_06_Post.jpg" TargetMode="External"/><Relationship Id="rId4" Type="http://schemas.openxmlformats.org/officeDocument/2006/relationships/hyperlink" Target="https://drive.google.com/drive/folders/1f4mDD2Kv2HDe87TSBGmkeVVZwrzHRP0z?usp=sharing" TargetMode="External"/><Relationship Id="rId9" Type="http://schemas.openxmlformats.org/officeDocument/2006/relationships/hyperlink" Target="https://tmbriz.com/img/bern/S2_01_Post.JPG" TargetMode="External"/><Relationship Id="rId5" Type="http://schemas.openxmlformats.org/officeDocument/2006/relationships/hyperlink" Target="https://tmbriz.com/downloads/blueprints/%D0%91%D0%B5%D1%80%D0%BD%20%D0%A218-45.%20%D0%9F%D0%BE%D0%BB%D0%BD%D1%8B%D0%B9%20%D1%86%D0%B2%D0%B5%D1%82%D0%BD%D0%BE%D0%B9%20%D0%BA%D0%BE%D0%BC%D0%BF%D0%BB%D0%B5%D0%BA%D1%82.PDF" TargetMode="External"/><Relationship Id="rId6" Type="http://schemas.openxmlformats.org/officeDocument/2006/relationships/hyperlink" Target="https://tmbriz.com/downloads/blueprints/%D0%91%D0%B5%D1%80%D0%BD%20%D0%A218-45.%20%D0%9F%D0%BE%D0%BB%D0%BD%D1%8B%D0%B9%20%D0%BA%D0%BE%D0%BC%D0%BF%D0%BB%D0%B5%D0%BA%D1%82.PDF" TargetMode="External"/><Relationship Id="rId7" Type="http://schemas.openxmlformats.org/officeDocument/2006/relationships/hyperlink" Target="https://tmbriz.com/img/table/bern/%D0%A4%D0%BE%D1%81%D1%82%D0%B5%D1%80%20450.png" TargetMode="External"/><Relationship Id="rId8" Type="http://schemas.openxmlformats.org/officeDocument/2006/relationships/hyperlink" Target="https://tmbriz.com/img/table/bern/%D0%A4%D0%BE%D1%81%D1%82%D0%B5%D1%80%20450.png" TargetMode="External"/><Relationship Id="rId31" Type="http://schemas.openxmlformats.org/officeDocument/2006/relationships/hyperlink" Target="https://tmbriz.com/downloads/blueprints/%D0%91%D0%B5%D1%80%D0%BD%20%D0%A220-90%20%D0%BF%D0%BE%D0%BB%D0%BD%D1%8B%D0%B9%20%D0%BA%D0%BE%D0%BC%D0%BF%D0%BB%D0%B5%D0%BA%D1%82.PDF" TargetMode="External"/><Relationship Id="rId30" Type="http://schemas.openxmlformats.org/officeDocument/2006/relationships/hyperlink" Target="https://drive.google.com/drive/folders/1f4mDD2Kv2HDe87TSBGmkeVVZwrzHRP0z?usp=sharing" TargetMode="External"/><Relationship Id="rId33" Type="http://schemas.openxmlformats.org/officeDocument/2006/relationships/hyperlink" Target="https://tmbriz.com/img/table/vena/Grace%2090%20new.pdf" TargetMode="External"/><Relationship Id="rId32" Type="http://schemas.openxmlformats.org/officeDocument/2006/relationships/hyperlink" Target="https://tmbriz.com/img/table/bern/%D0%93%D1%80%D0%B5%D0%B9%D1%81%2090.jpg" TargetMode="External"/><Relationship Id="rId35" Type="http://schemas.openxmlformats.org/officeDocument/2006/relationships/hyperlink" Target="https://tmbriz.com/img/bern/C1_02_Post.JPG" TargetMode="External"/><Relationship Id="rId34" Type="http://schemas.openxmlformats.org/officeDocument/2006/relationships/hyperlink" Target="https://tmbriz.com/img/bern/C1_01_Post.JPG" TargetMode="External"/><Relationship Id="rId37" Type="http://schemas.openxmlformats.org/officeDocument/2006/relationships/hyperlink" Target="https://tmbriz.com/img/bern/Bern_Interior_03_Post.jpg" TargetMode="External"/><Relationship Id="rId36" Type="http://schemas.openxmlformats.org/officeDocument/2006/relationships/hyperlink" Target="https://tmbriz.com/img/bern/Bern_Interior_04_Post.jpg" TargetMode="External"/><Relationship Id="rId39" Type="http://schemas.openxmlformats.org/officeDocument/2006/relationships/hyperlink" Target="https://tmbriz.com/downloads/blueprints/%D0%91%D0%B5%D1%80%D0%BD%20%D0%BF6-35.%20%D0%9F%D0%BE%D0%BB%D0%BD%D1%8B%D0%B9%20%D0%BA%D0%BE%D0%BC%D0%BF%D0%BB%D0%B5%D0%BA%D1%82%20%D1%86%D0%B2%D0%B5%D1%82%D0%BD%D0%B0%D1%8F%20%D0%B2%D0%B5%D1%80%D1%81%D0%B8%D1%8F.PDF" TargetMode="External"/><Relationship Id="rId38" Type="http://schemas.openxmlformats.org/officeDocument/2006/relationships/hyperlink" Target="https://drive.google.com/drive/folders/1f4mDD2Kv2HDe87TSBGmkeVVZwrzHRP0z?usp=sharing" TargetMode="External"/><Relationship Id="rId20" Type="http://schemas.openxmlformats.org/officeDocument/2006/relationships/hyperlink" Target="https://tmbriz.com/img/bern/Bern_Interior_04_Post.jpg" TargetMode="External"/><Relationship Id="rId22" Type="http://schemas.openxmlformats.org/officeDocument/2006/relationships/hyperlink" Target="https://tmbriz.com/img/bern/Bern_Interior_01_Post.jpg" TargetMode="External"/><Relationship Id="rId21" Type="http://schemas.openxmlformats.org/officeDocument/2006/relationships/hyperlink" Target="https://tmbriz.com/img/bern/Bern_Interior_02_Post.jpg" TargetMode="External"/><Relationship Id="rId24" Type="http://schemas.openxmlformats.org/officeDocument/2006/relationships/hyperlink" Target="https://tmbriz.com/downloads/blueprints/%D0%91%D0%B5%D1%80%D0%BD%20%D0%A218-70.PDF" TargetMode="External"/><Relationship Id="rId23" Type="http://schemas.openxmlformats.org/officeDocument/2006/relationships/hyperlink" Target="https://drive.google.com/drive/folders/1f4mDD2Kv2HDe87TSBGmkeVVZwrzHRP0z?usp=sharing" TargetMode="External"/><Relationship Id="rId26" Type="http://schemas.openxmlformats.org/officeDocument/2006/relationships/hyperlink" Target="https://tmbriz.com/img/table/vena/Grace%2070%20new.pdf" TargetMode="External"/><Relationship Id="rId25" Type="http://schemas.openxmlformats.org/officeDocument/2006/relationships/hyperlink" Target="https://tmbriz.com/img/table/bern/%D0%93%D1%80%D0%B5%D0%B9%D1%81%2070.jpg" TargetMode="External"/><Relationship Id="rId28" Type="http://schemas.openxmlformats.org/officeDocument/2006/relationships/hyperlink" Target="https://tmbriz.com/img/bern/S4_03_Post.JPG" TargetMode="External"/><Relationship Id="rId27" Type="http://schemas.openxmlformats.org/officeDocument/2006/relationships/hyperlink" Target="https://tmbriz.com/img/bern/S4_01_Post.JPG" TargetMode="External"/><Relationship Id="rId29" Type="http://schemas.openxmlformats.org/officeDocument/2006/relationships/hyperlink" Target="https://tmbriz.com/img/bern/Bern_Interior_05_Post.jpg" TargetMode="External"/><Relationship Id="rId11" Type="http://schemas.openxmlformats.org/officeDocument/2006/relationships/hyperlink" Target="https://tmbriz.com/img/bern/Bern_Interior_04_Post.jpg" TargetMode="External"/><Relationship Id="rId10" Type="http://schemas.openxmlformats.org/officeDocument/2006/relationships/hyperlink" Target="https://tmbriz.com/img/bern/S2_03_Post.JPG" TargetMode="External"/><Relationship Id="rId13" Type="http://schemas.openxmlformats.org/officeDocument/2006/relationships/hyperlink" Target="https://tmbriz.com/img/bern/Bern_Interior_01_Post.jpg" TargetMode="External"/><Relationship Id="rId12" Type="http://schemas.openxmlformats.org/officeDocument/2006/relationships/hyperlink" Target="https://tmbriz.com/img/bern/Bern_Interior_02_Post.jpg" TargetMode="External"/><Relationship Id="rId15" Type="http://schemas.openxmlformats.org/officeDocument/2006/relationships/hyperlink" Target="https://tmbriz.com/downloads/blueprints/%D0%91%D0%B5%D1%80%D0%BD%20%D0%A218-60.PDF" TargetMode="External"/><Relationship Id="rId14" Type="http://schemas.openxmlformats.org/officeDocument/2006/relationships/hyperlink" Target="https://drive.google.com/drive/folders/1f4mDD2Kv2HDe87TSBGmkeVVZwrzHRP0z?usp=sharing" TargetMode="External"/><Relationship Id="rId17" Type="http://schemas.openxmlformats.org/officeDocument/2006/relationships/hyperlink" Target="https://tmbriz.com/img/table/vena/Grace%2060%20new.pdf" TargetMode="External"/><Relationship Id="rId16" Type="http://schemas.openxmlformats.org/officeDocument/2006/relationships/hyperlink" Target="https://tmbriz.com/img/table/bern/%D0%93%D1%80%D0%B5%D0%B9%D1%81%2060.jpg" TargetMode="External"/><Relationship Id="rId19" Type="http://schemas.openxmlformats.org/officeDocument/2006/relationships/hyperlink" Target="https://tmbriz.com/img/bern/S3_03_Post.JPG" TargetMode="External"/><Relationship Id="rId18" Type="http://schemas.openxmlformats.org/officeDocument/2006/relationships/hyperlink" Target="https://tmbriz.com/img/bern/S3_01_Post.JPG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vena/S2_01_Post.JPG" TargetMode="External"/><Relationship Id="rId2" Type="http://schemas.openxmlformats.org/officeDocument/2006/relationships/hyperlink" Target="https://tmbriz.com/img/vena/S2_03_Post.JPG" TargetMode="External"/><Relationship Id="rId3" Type="http://schemas.openxmlformats.org/officeDocument/2006/relationships/hyperlink" Target="https://tmbriz.com/img/vena/Vena_Interior_03_Post.jpg" TargetMode="External"/><Relationship Id="rId4" Type="http://schemas.openxmlformats.org/officeDocument/2006/relationships/hyperlink" Target="https://tmbriz.com/img/vena/Vena_Interior_02_Post.jpg" TargetMode="External"/><Relationship Id="rId9" Type="http://schemas.openxmlformats.org/officeDocument/2006/relationships/hyperlink" Target="https://tmbriz.com/img/vena/S3_01_Post.JPG" TargetMode="External"/><Relationship Id="rId5" Type="http://schemas.openxmlformats.org/officeDocument/2006/relationships/hyperlink" Target="https://drive.google.com/drive/folders/1f-MwSlnDwFEseYJ4sMMbm4FnDK2KwEDf?usp=sharing" TargetMode="External"/><Relationship Id="rId6" Type="http://schemas.openxmlformats.org/officeDocument/2006/relationships/hyperlink" Target="https://tmbriz.com/downloads/blueprints/%D0%92%D0%B5%D0%BD%D0%B0%20%D0%A218-60.PDF" TargetMode="External"/><Relationship Id="rId7" Type="http://schemas.openxmlformats.org/officeDocument/2006/relationships/hyperlink" Target="https://tmbriz.com/img/table/vena/%D0%93%D1%80%D0%B5%D0%B9%D1%81%2060.jpg" TargetMode="External"/><Relationship Id="rId8" Type="http://schemas.openxmlformats.org/officeDocument/2006/relationships/hyperlink" Target="https://tmbriz.com/img/table/vena/Grace%2060%20new.pdf" TargetMode="External"/><Relationship Id="rId31" Type="http://schemas.openxmlformats.org/officeDocument/2006/relationships/drawing" Target="../drawings/drawing7.xml"/><Relationship Id="rId30" Type="http://schemas.openxmlformats.org/officeDocument/2006/relationships/hyperlink" Target="https://tmbriz.com/downloads/blueprints/%D0%92%D0%B5%D0%BD%D0%B0%20%D0%BF6-35.%20%D0%9F%D0%BE%D0%BB%D0%BD%D1%8B%D0%B9%20%D0%BA%D0%BE%D0%BC%D0%BF%D0%BB%D0%B5%D0%BA%D1%82.PDF" TargetMode="External"/><Relationship Id="rId20" Type="http://schemas.openxmlformats.org/officeDocument/2006/relationships/hyperlink" Target="https://drive.google.com/drive/folders/1f-MwSlnDwFEseYJ4sMMbm4FnDK2KwEDf?usp=sharing" TargetMode="External"/><Relationship Id="rId22" Type="http://schemas.openxmlformats.org/officeDocument/2006/relationships/hyperlink" Target="https://tmbriz.com/img/table/vena/%D0%93%D1%80%D0%B5%D0%B9%D1%81%2090.jpg" TargetMode="External"/><Relationship Id="rId21" Type="http://schemas.openxmlformats.org/officeDocument/2006/relationships/hyperlink" Target="https://tmbriz.com/downloads/blueprints/%D0%92%D0%B5%D0%BD%D0%B0%20%D0%A220-90%20%D0%BF%D0%BE%D0%BB%D0%BD%D1%8B%D0%B9%20%D0%BA%D0%BE%D0%BC%D0%BF%D0%BB%D0%B5%D0%BA%D1%82.PDF" TargetMode="External"/><Relationship Id="rId24" Type="http://schemas.openxmlformats.org/officeDocument/2006/relationships/hyperlink" Target="https://tmbriz.com/img/vena/C1_01_Post.JPG" TargetMode="External"/><Relationship Id="rId23" Type="http://schemas.openxmlformats.org/officeDocument/2006/relationships/hyperlink" Target="https://tmbriz.com/img/table/vena/Grace%2090%20new.pdf" TargetMode="External"/><Relationship Id="rId26" Type="http://schemas.openxmlformats.org/officeDocument/2006/relationships/hyperlink" Target="https://tmbriz.com/img/vena/Vena_Interior_01_Post.jpg" TargetMode="External"/><Relationship Id="rId25" Type="http://schemas.openxmlformats.org/officeDocument/2006/relationships/hyperlink" Target="https://tmbriz.com/img/vena/C1_02_Post.JPG" TargetMode="External"/><Relationship Id="rId28" Type="http://schemas.openxmlformats.org/officeDocument/2006/relationships/hyperlink" Target="https://drive.google.com/drive/folders/1f-MwSlnDwFEseYJ4sMMbm4FnDK2KwEDf?usp=sharing" TargetMode="External"/><Relationship Id="rId27" Type="http://schemas.openxmlformats.org/officeDocument/2006/relationships/hyperlink" Target="https://tmbriz.com/img/vena/Vena_Interior_03_Post.jpg" TargetMode="External"/><Relationship Id="rId29" Type="http://schemas.openxmlformats.org/officeDocument/2006/relationships/hyperlink" Target="https://tmbriz.com/downloads/blueprints/%D0%92%D0%B5%D0%BD%D0%B0%20%D0%BF6-35.%20%D0%9F%D0%BE%D0%BB%D0%BD%D1%8B%D0%B9%20%D0%BA%D0%BE%D0%BC%D0%BF%D0%BB%D0%B5%D0%BA%D1%82%20%D1%86%D0%B2%D0%B5%D1%82%D0%BD%D0%B0%D1%8F%20%D0%B2%D0%B5%D1%80%D1%81%D0%B8%D1%8F.PDF" TargetMode="External"/><Relationship Id="rId11" Type="http://schemas.openxmlformats.org/officeDocument/2006/relationships/hyperlink" Target="https://tmbriz.com/" TargetMode="External"/><Relationship Id="rId10" Type="http://schemas.openxmlformats.org/officeDocument/2006/relationships/hyperlink" Target="https://tmbriz.com/img/vena/S3_03_Post.JPG" TargetMode="External"/><Relationship Id="rId13" Type="http://schemas.openxmlformats.org/officeDocument/2006/relationships/hyperlink" Target="https://drive.google.com/drive/folders/1f-MwSlnDwFEseYJ4sMMbm4FnDK2KwEDf?usp=sharing" TargetMode="External"/><Relationship Id="rId12" Type="http://schemas.openxmlformats.org/officeDocument/2006/relationships/hyperlink" Target="https://tmbriz.com/img/vena/Vena_Interior_02_Post.jpg" TargetMode="External"/><Relationship Id="rId15" Type="http://schemas.openxmlformats.org/officeDocument/2006/relationships/hyperlink" Target="https://tmbriz.com/img/table/vena/%D0%93%D1%80%D0%B5%D0%B9%D1%81%2070.jpg" TargetMode="External"/><Relationship Id="rId14" Type="http://schemas.openxmlformats.org/officeDocument/2006/relationships/hyperlink" Target="https://tmbriz.com/downloads/blueprints/%D0%92%D0%B5%D0%BD%D0%B0%20%D0%A218-70.PDF" TargetMode="External"/><Relationship Id="rId17" Type="http://schemas.openxmlformats.org/officeDocument/2006/relationships/hyperlink" Target="https://tmbriz.com/img/vena/S4_01_Post.JPG" TargetMode="External"/><Relationship Id="rId16" Type="http://schemas.openxmlformats.org/officeDocument/2006/relationships/hyperlink" Target="https://tmbriz.com/img/table/vena/Grace%2070%20new.pdf" TargetMode="External"/><Relationship Id="rId19" Type="http://schemas.openxmlformats.org/officeDocument/2006/relationships/hyperlink" Target="https://tmbriz.com/img/vena/Vena_Interior_05_Post.jpg" TargetMode="External"/><Relationship Id="rId18" Type="http://schemas.openxmlformats.org/officeDocument/2006/relationships/hyperlink" Target="https://tmbriz.com/img/vena/S4_03_Post.JPG" TargetMode="Externa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tmbriz.com/img/chicago/S1_010001_Post.jpg" TargetMode="External"/><Relationship Id="rId2" Type="http://schemas.openxmlformats.org/officeDocument/2006/relationships/hyperlink" Target="https://tmbriz.com/img/chicago/S1_020000_Post.jpg" TargetMode="External"/><Relationship Id="rId3" Type="http://schemas.openxmlformats.org/officeDocument/2006/relationships/hyperlink" Target="https://tmbriz.com/img/chicago/Chicago_Interior_05_Post.jpg" TargetMode="External"/><Relationship Id="rId4" Type="http://schemas.openxmlformats.org/officeDocument/2006/relationships/hyperlink" Target="https://tmbriz.com/img/chicago/S1_030002_Post.jpg" TargetMode="External"/><Relationship Id="rId9" Type="http://schemas.openxmlformats.org/officeDocument/2006/relationships/hyperlink" Target="https://tmbriz.com/img/table/bern/%D0%A4%D0%BE%D1%81%D1%82%D0%B5%D1%80%20450.png" TargetMode="External"/><Relationship Id="rId5" Type="http://schemas.openxmlformats.org/officeDocument/2006/relationships/hyperlink" Target="https://tmbriz.com/img/chicago/S1_040003_Post.jpg" TargetMode="External"/><Relationship Id="rId6" Type="http://schemas.openxmlformats.org/officeDocument/2006/relationships/hyperlink" Target="https://tmbriz.com/downloads/blueprints/%D0%91%D0%B5%D1%80%D0%BD%20%D0%A218-45.%20%D0%9F%D0%BE%D0%BB%D0%BD%D1%8B%D0%B9%20%D1%86%D0%B2%D0%B5%D1%82%D0%BD%D0%BE%D0%B9%20%D0%BA%D0%BE%D0%BC%D0%BF%D0%BB%D0%B5%D0%BA%D1%82.PDF" TargetMode="External"/><Relationship Id="rId7" Type="http://schemas.openxmlformats.org/officeDocument/2006/relationships/hyperlink" Target="https://tmbriz.com/downloads/blueprints/%D0%91%D0%B5%D1%80%D0%BD%20%D0%A218-45.%20%D0%9F%D0%BE%D0%BB%D0%BD%D1%8B%D0%B9%20%D0%BA%D0%BE%D0%BC%D0%BF%D0%BB%D0%B5%D0%BA%D1%82.PDF" TargetMode="External"/><Relationship Id="rId8" Type="http://schemas.openxmlformats.org/officeDocument/2006/relationships/hyperlink" Target="https://tmbriz.com/img/table/bern/%D0%A4%D0%BE%D1%81%D1%82%D0%B5%D1%80%20450.png" TargetMode="External"/><Relationship Id="rId31" Type="http://schemas.openxmlformats.org/officeDocument/2006/relationships/hyperlink" Target="https://tmbriz.com/img/table/bern/%D0%93%D1%80%D0%B5%D0%B9%D1%81%2090.jpg" TargetMode="External"/><Relationship Id="rId30" Type="http://schemas.openxmlformats.org/officeDocument/2006/relationships/hyperlink" Target="https://tmbriz.com/downloads/blueprints/%D0%91%D0%B5%D1%80%D0%BD%20%D0%A220-90%20%D0%BF%D0%BE%D0%BB%D0%BD%D1%8B%D0%B9%20%D0%BA%D0%BE%D0%BC%D0%BF%D0%BB%D0%B5%D0%BA%D1%82.PDF" TargetMode="External"/><Relationship Id="rId33" Type="http://schemas.openxmlformats.org/officeDocument/2006/relationships/hyperlink" Target="https://tmbriz.com/img/chicago/C1_010001_Post.jpg" TargetMode="External"/><Relationship Id="rId32" Type="http://schemas.openxmlformats.org/officeDocument/2006/relationships/hyperlink" Target="https://tmbriz.com/img/table/vena/Grace%2090%20new.pdf" TargetMode="External"/><Relationship Id="rId35" Type="http://schemas.openxmlformats.org/officeDocument/2006/relationships/hyperlink" Target="https://tmbriz.com/img/chicago/Chicago_Interior_01_Post.jpg" TargetMode="External"/><Relationship Id="rId34" Type="http://schemas.openxmlformats.org/officeDocument/2006/relationships/hyperlink" Target="https://tmbriz.com/img/chicago/C1_020002_Post.jpg" TargetMode="External"/><Relationship Id="rId37" Type="http://schemas.openxmlformats.org/officeDocument/2006/relationships/hyperlink" Target="https://tmbriz.com/downloads/blueprints/%D0%91%D0%B5%D1%80%D0%BD%20%D0%BF6-35.%20%D0%9F%D0%BE%D0%BB%D0%BD%D1%8B%D0%B9%20%D0%BA%D0%BE%D0%BC%D0%BF%D0%BB%D0%B5%D0%BA%D1%82%20%D1%86%D0%B2%D0%B5%D1%82%D0%BD%D0%B0%D1%8F%20%D0%B2%D0%B5%D1%80%D1%81%D0%B8%D1%8F.PDF" TargetMode="External"/><Relationship Id="rId36" Type="http://schemas.openxmlformats.org/officeDocument/2006/relationships/hyperlink" Target="https://tmbriz.com/img/chicago/Chicago_Interior_03_Post.jpg" TargetMode="External"/><Relationship Id="rId39" Type="http://schemas.openxmlformats.org/officeDocument/2006/relationships/drawing" Target="../drawings/drawing8.xml"/><Relationship Id="rId38" Type="http://schemas.openxmlformats.org/officeDocument/2006/relationships/hyperlink" Target="https://tmbriz.com/downloads/blueprints/%D0%91%D0%B5%D1%80%D0%BD%20%D0%BF6-35.%20%D0%9F%D0%BE%D0%BB%D0%BD%D1%8B%D0%B9%20%D0%BA%D0%BE%D0%BC%D0%BF%D0%BB%D0%B5%D0%BA%D1%82.PDF" TargetMode="External"/><Relationship Id="rId20" Type="http://schemas.openxmlformats.org/officeDocument/2006/relationships/hyperlink" Target="https://tmbriz.com/img/chicago/Chicago_Interior_04_Post.jpg" TargetMode="External"/><Relationship Id="rId22" Type="http://schemas.openxmlformats.org/officeDocument/2006/relationships/hyperlink" Target="https://tmbriz.com/img/chicago/S3_020000_Post.jpg" TargetMode="External"/><Relationship Id="rId21" Type="http://schemas.openxmlformats.org/officeDocument/2006/relationships/hyperlink" Target="https://tmbriz.com/img/chicago/Chicago_Interior_02_Post.jpg" TargetMode="External"/><Relationship Id="rId24" Type="http://schemas.openxmlformats.org/officeDocument/2006/relationships/hyperlink" Target="https://tmbriz.com/img/table/bern/%D0%93%D1%80%D0%B5%D0%B9%D1%81%2070.jpg" TargetMode="External"/><Relationship Id="rId23" Type="http://schemas.openxmlformats.org/officeDocument/2006/relationships/hyperlink" Target="https://tmbriz.com/downloads/blueprints/%D0%91%D0%B5%D1%80%D0%BD%20%D0%A218-70.PDF" TargetMode="External"/><Relationship Id="rId26" Type="http://schemas.openxmlformats.org/officeDocument/2006/relationships/hyperlink" Target="https://tmbriz.com/img/chicago/S4_010001_Post.jpg" TargetMode="External"/><Relationship Id="rId25" Type="http://schemas.openxmlformats.org/officeDocument/2006/relationships/hyperlink" Target="https://tmbriz.com/img/table/vena/Grace%2070%20new.pdf" TargetMode="External"/><Relationship Id="rId28" Type="http://schemas.openxmlformats.org/officeDocument/2006/relationships/hyperlink" Target="https://tmbriz.com/img/chicago/Chicago_Interior_06_Post.jpg" TargetMode="External"/><Relationship Id="rId27" Type="http://schemas.openxmlformats.org/officeDocument/2006/relationships/hyperlink" Target="https://tmbriz.com/img/chicago/S4_020000_Post.jpg" TargetMode="External"/><Relationship Id="rId29" Type="http://schemas.openxmlformats.org/officeDocument/2006/relationships/hyperlink" Target="https://tmbriz.com/img/chicago/S4_030002_Post.jpg" TargetMode="External"/><Relationship Id="rId11" Type="http://schemas.openxmlformats.org/officeDocument/2006/relationships/hyperlink" Target="https://tmbriz.com/img/chicago/S2_030002_Post.jpg" TargetMode="External"/><Relationship Id="rId10" Type="http://schemas.openxmlformats.org/officeDocument/2006/relationships/hyperlink" Target="https://tmbriz.com/img/chicago/S2_010001_Post.jpg" TargetMode="External"/><Relationship Id="rId13" Type="http://schemas.openxmlformats.org/officeDocument/2006/relationships/hyperlink" Target="https://tmbriz.com/img/chicago/Chicago_Interior_02_Post.jpg" TargetMode="External"/><Relationship Id="rId12" Type="http://schemas.openxmlformats.org/officeDocument/2006/relationships/hyperlink" Target="https://tmbriz.com/img/chicago/Chicago_Interior_01_Post.jpg" TargetMode="External"/><Relationship Id="rId15" Type="http://schemas.openxmlformats.org/officeDocument/2006/relationships/hyperlink" Target="https://tmbriz.com/downloads/blueprints/%D0%91%D0%B5%D1%80%D0%BD%20%D0%A218-60.PDF" TargetMode="External"/><Relationship Id="rId14" Type="http://schemas.openxmlformats.org/officeDocument/2006/relationships/hyperlink" Target="https://tmbriz.com/img/chicago/S2_020000_Post.jpg" TargetMode="External"/><Relationship Id="rId17" Type="http://schemas.openxmlformats.org/officeDocument/2006/relationships/hyperlink" Target="https://tmbriz.com/img/table/vena/Grace%2060%20new.pdf" TargetMode="External"/><Relationship Id="rId16" Type="http://schemas.openxmlformats.org/officeDocument/2006/relationships/hyperlink" Target="https://tmbriz.com/img/table/bern/%D0%93%D1%80%D0%B5%D0%B9%D1%81%2060.jpg" TargetMode="External"/><Relationship Id="rId19" Type="http://schemas.openxmlformats.org/officeDocument/2006/relationships/hyperlink" Target="https://tmbriz.com/img/chicago/S3_030002_Post.jpg" TargetMode="External"/><Relationship Id="rId18" Type="http://schemas.openxmlformats.org/officeDocument/2006/relationships/hyperlink" Target="https://tmbriz.com/img/chicago/S3_010001_Post.jpg" TargetMode="External"/></Relationships>
</file>

<file path=xl/worksheets/_rels/sheet9.xml.rels><?xml version="1.0" encoding="UTF-8" standalone="yes"?><Relationships xmlns="http://schemas.openxmlformats.org/package/2006/relationships"><Relationship Id="rId40" Type="http://schemas.openxmlformats.org/officeDocument/2006/relationships/drawing" Target="../drawings/drawing9.xml"/><Relationship Id="rId1" Type="http://schemas.openxmlformats.org/officeDocument/2006/relationships/hyperlink" Target="https://tmbriz.com/img/estel/Cab2_02_Post.JPG" TargetMode="External"/><Relationship Id="rId2" Type="http://schemas.openxmlformats.org/officeDocument/2006/relationships/hyperlink" Target="https://tmbriz.com/img/estel/Cab2_01_Post.JPG" TargetMode="External"/><Relationship Id="rId3" Type="http://schemas.openxmlformats.org/officeDocument/2006/relationships/hyperlink" Target="https://tmbriz.com/img/estel/Estel_Interior_01_Post.jpg" TargetMode="External"/><Relationship Id="rId4" Type="http://schemas.openxmlformats.org/officeDocument/2006/relationships/hyperlink" Target="https://tmbriz.com/img/estel/Estel_Interior_03_Post.jpg" TargetMode="External"/><Relationship Id="rId9" Type="http://schemas.openxmlformats.org/officeDocument/2006/relationships/hyperlink" Target="https://drive.google.com/file/d/1sXFODrMsDxFamegDikxphqn66XfOuzMo/view?usp=sharing" TargetMode="External"/><Relationship Id="rId5" Type="http://schemas.openxmlformats.org/officeDocument/2006/relationships/hyperlink" Target="https://drive.google.com/file/d/1FvcBjALzCBrV2A1lYr5nQJ6c5ju_6zXB/view?usp=sharing" TargetMode="External"/><Relationship Id="rId6" Type="http://schemas.openxmlformats.org/officeDocument/2006/relationships/hyperlink" Target="https://drive.google.com/file/d/1QIOGn2x1IJx5ey-8YnZeBxxItzNNqHKv/view?usp=sharing" TargetMode="External"/><Relationship Id="rId7" Type="http://schemas.openxmlformats.org/officeDocument/2006/relationships/hyperlink" Target="https://tmbriz.com/img/estel/Cab1_02_Post.JPG" TargetMode="External"/><Relationship Id="rId8" Type="http://schemas.openxmlformats.org/officeDocument/2006/relationships/hyperlink" Target="https://tmbriz.com/" TargetMode="External"/><Relationship Id="rId31" Type="http://schemas.openxmlformats.org/officeDocument/2006/relationships/hyperlink" Target="https://drive.google.com/file/d/1qplgDPjNqN5lz_qdZfVRZv2wt1VX26dP/view?usp=sharing" TargetMode="External"/><Relationship Id="rId30" Type="http://schemas.openxmlformats.org/officeDocument/2006/relationships/hyperlink" Target="https://drive.google.com/file/d/1srtLPojbqKlAPOgSXDMz8pieZ9LJB1F_/view?usp=sharing" TargetMode="External"/><Relationship Id="rId33" Type="http://schemas.openxmlformats.org/officeDocument/2006/relationships/hyperlink" Target="https://tmbriz.com/img/estel/S1_02_Post.JPG" TargetMode="External"/><Relationship Id="rId32" Type="http://schemas.openxmlformats.org/officeDocument/2006/relationships/hyperlink" Target="https://tmbriz.com/img/estel/S1_01_Post.JPG" TargetMode="External"/><Relationship Id="rId35" Type="http://schemas.openxmlformats.org/officeDocument/2006/relationships/hyperlink" Target="https://tmbriz.com/img/estel/Estel_Interior_02_Post.jpg" TargetMode="External"/><Relationship Id="rId34" Type="http://schemas.openxmlformats.org/officeDocument/2006/relationships/hyperlink" Target="https://tmbriz.com/img/estel/Estel_Interior_01_Post.jpg" TargetMode="External"/><Relationship Id="rId37" Type="http://schemas.openxmlformats.org/officeDocument/2006/relationships/hyperlink" Target="https://tmbriz.com/downloads/blueprints/%D0%A2%D1%83%D0%BC%D0%B1%D0%B0%20%D0%AD%D1%81%D1%82%D0%B5%D0%BB%D1%8C%20%D0%A28-100.%20%D0%9F%D0%BE%D0%BB%D0%BD%D1%8B%D0%B9%20%D0%BA%D0%BE%D0%BC%D0%BF%D0%BB%D0%B5%D0%BA%D1%82.PDF" TargetMode="External"/><Relationship Id="rId36" Type="http://schemas.openxmlformats.org/officeDocument/2006/relationships/hyperlink" Target="https://tmbriz.com/downloads/blueprints/%D0%A2%D1%83%D0%BC%D0%B1%D0%B0%20%D0%AD%D1%81%D1%82%D0%B5%D0%BB%D1%8C%20%D0%A28-100.%20%D0%9F%D0%BE%D0%BB%D0%BD%D1%8B%D0%B9%20%D0%BA%D0%BE%D0%BC%D0%BF%D0%BB%D0%B5%D0%BA%D1%82%20%D1%86%D0%B2%D0%B5%D1%82.PDF" TargetMode="External"/><Relationship Id="rId39" Type="http://schemas.openxmlformats.org/officeDocument/2006/relationships/hyperlink" Target="https://drive.google.com/file/d/1r_OaEKeqWEqiaWH65LT91ARnFzGodU1e/view?usp=sharing" TargetMode="External"/><Relationship Id="rId38" Type="http://schemas.openxmlformats.org/officeDocument/2006/relationships/hyperlink" Target="https://drive.google.com/file/d/14G2L8jtG6bHKeX3TfYNNejni0CK55P9O/view?usp=sharing" TargetMode="External"/><Relationship Id="rId20" Type="http://schemas.openxmlformats.org/officeDocument/2006/relationships/hyperlink" Target="https://drive.google.com/file/d/1prPF3nPSDmBdcC_fsuZkkf-398eacgva/view?usp=sharing" TargetMode="External"/><Relationship Id="rId22" Type="http://schemas.openxmlformats.org/officeDocument/2006/relationships/hyperlink" Target="https://tmbriz.com/downloads/blueprints/%D0%9F%D0%B5%D0%BD%D0%B0%D0%BB%20%D1%8D%D1%81%D1%82%D0%B5%D0%BB%D1%8C%20%D0%BF%D0%BE%D0%BB%D0%BD%D1%8B%D0%B9%20%D0%BA%D0%BE%D0%BC%D0%BF%D0%BB%D0%B5%D0%BA%D1%82%20%D1%86%D0%B2%D0%B5%D1%82.PDF" TargetMode="External"/><Relationship Id="rId21" Type="http://schemas.openxmlformats.org/officeDocument/2006/relationships/hyperlink" Target="https://tmbriz.com/img/estel/Estel_Interior_03_Post%20(1).jpg" TargetMode="External"/><Relationship Id="rId24" Type="http://schemas.openxmlformats.org/officeDocument/2006/relationships/hyperlink" Target="https://tmbriz.com/img/estel/S2_01_Post.JPG" TargetMode="External"/><Relationship Id="rId23" Type="http://schemas.openxmlformats.org/officeDocument/2006/relationships/hyperlink" Target="https://tmbriz.com/downloads/blueprints/%D0%9F%D0%B5%D0%BD%D0%B0%D0%BB%20%D1%8D%D1%81%D1%82%D0%B5%D0%BB%D1%8C%20%D0%BF%D0%BE%D0%BB%D0%BD%D1%8B%D0%B9%20%D0%BA%D0%BE%D0%BC%D0%BF%D0%BB%D0%B5%D0%BA%D1%82.PDF" TargetMode="External"/><Relationship Id="rId26" Type="http://schemas.openxmlformats.org/officeDocument/2006/relationships/hyperlink" Target="https://tmbriz.com/img/estel/Estel_Interior_01_Post.jpg" TargetMode="External"/><Relationship Id="rId25" Type="http://schemas.openxmlformats.org/officeDocument/2006/relationships/hyperlink" Target="https://tmbriz.com/img/estel/S2_02_Post.JPG" TargetMode="External"/><Relationship Id="rId28" Type="http://schemas.openxmlformats.org/officeDocument/2006/relationships/hyperlink" Target="https://tmbriz.com/downloads/blueprints/%D0%A2%D1%83%D0%BC%D0%B1%D0%B0%20%D0%AD%D1%81%D1%82%D0%B5%D0%BB%D1%8C%20%D0%A28-80.%20%D0%9F%D0%BE%D0%BB%D0%BD%D1%8B%D0%B9%20%D0%BA%D0%BE%D0%BC%D0%BF%D0%BB%D0%B5%D0%BA%D1%82%20%D1%86%D0%B2%D0%B5%D1%82.PDF" TargetMode="External"/><Relationship Id="rId27" Type="http://schemas.openxmlformats.org/officeDocument/2006/relationships/hyperlink" Target="https://tmbriz.com/img/estel/Estel_Interior_02_Post.jpg" TargetMode="External"/><Relationship Id="rId29" Type="http://schemas.openxmlformats.org/officeDocument/2006/relationships/hyperlink" Target="https://tmbriz.com/downloads/blueprints/%D0%A2%D1%83%D0%BC%D0%B1%D0%B0%20%D0%AD%D1%81%D1%82%D0%B5%D0%BB%D1%8C%20%D0%A28-80.%20%D0%9F%D0%BE%D0%BB%D0%BD%D1%8B%D0%B9%20%D0%BA%D0%BE%D0%BC%D0%BF%D0%BB%D0%B5%D0%BA%D1%82.PDF" TargetMode="External"/><Relationship Id="rId11" Type="http://schemas.openxmlformats.org/officeDocument/2006/relationships/hyperlink" Target="https://tmbriz.com/downloads/blueprints/%D0%A8%D0%9D%D0%97%20%D0%AD%D1%81%D1%82%D0%B5%D0%BB%D1%8C%2028-100.%20%D0%9F%D0%BE%D0%BB%D0%BD%D1%8B%D0%B9%20%D0%BA%D0%BE%D0%BC%D0%BF%D0%BB%D0%B5%D0%BA%D1%82.PDF" TargetMode="External"/><Relationship Id="rId10" Type="http://schemas.openxmlformats.org/officeDocument/2006/relationships/hyperlink" Target="https://tmbriz.com/downloads/blueprints/%D0%A8%D0%9D%D0%97%20%D0%AD%D1%81%D1%82%D0%B5%D0%BB%D1%8C%2028-100.%20%D0%9F%D0%BE%D0%BB%D0%BD%D1%8B%D0%B9%20%D0%BA%D0%BE%D0%BC%D0%BF%D0%BB%D0%B5%D0%BA%D1%82%20%D1%86%D0%B2%D0%B5%D1%82.PDF" TargetMode="External"/><Relationship Id="rId13" Type="http://schemas.openxmlformats.org/officeDocument/2006/relationships/hyperlink" Target="https://drive.google.com/file/d/1A4DmXhy2kXQfuFmjpe8mKobf3BR5fLBj/view?usp=sharing" TargetMode="External"/><Relationship Id="rId12" Type="http://schemas.openxmlformats.org/officeDocument/2006/relationships/hyperlink" Target="https://drive.google.com/file/d/1FQLMoGLlj1hu3yJznLG3E9jaPIDxH6JT/view?usp=sharing" TargetMode="External"/><Relationship Id="rId15" Type="http://schemas.openxmlformats.org/officeDocument/2006/relationships/hyperlink" Target="https://tmbriz.com/img/estel/Estel_Interior_03_Post.jpg" TargetMode="External"/><Relationship Id="rId14" Type="http://schemas.openxmlformats.org/officeDocument/2006/relationships/hyperlink" Target="https://tmbriz.com/img/estel/Estel_Interior_01_Post.jpg" TargetMode="External"/><Relationship Id="rId17" Type="http://schemas.openxmlformats.org/officeDocument/2006/relationships/hyperlink" Target="https://tmbriz.com/downloads/blueprints/%D0%9F%D0%B5%D0%BD%D0%B0%D0%BB%20%D1%8D%D1%81%D1%82%D0%B5%D0%BB%D1%8C%20%D0%BF%D0%BE%D0%BB%D0%BD%D1%8B%D0%B9%20%D0%BA%D0%BE%D0%BC%D0%BF%D0%BB%D0%B5%D0%BA%D1%82.PDF" TargetMode="External"/><Relationship Id="rId16" Type="http://schemas.openxmlformats.org/officeDocument/2006/relationships/hyperlink" Target="https://tmbriz.com/downloads/blueprints/%D0%9F%D0%B5%D0%BD%D0%B0%D0%BB%20%D1%8D%D1%81%D1%82%D0%B5%D0%BB%D1%8C%20%D0%BF%D0%BE%D0%BB%D0%BD%D1%8B%D0%B9%20%D0%BA%D0%BE%D0%BC%D0%BF%D0%BB%D0%B5%D0%BA%D1%82%20%D1%86%D0%B2%D0%B5%D1%82.PDF" TargetMode="External"/><Relationship Id="rId19" Type="http://schemas.openxmlformats.org/officeDocument/2006/relationships/hyperlink" Target="https://tmbriz.com/img/estel/C2_02_Post.JPG" TargetMode="External"/><Relationship Id="rId18" Type="http://schemas.openxmlformats.org/officeDocument/2006/relationships/hyperlink" Target="https://tmbriz.com/img/estel/C1_01_Post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71"/>
    <col customWidth="1" min="48" max="48" width="19.71"/>
    <col customWidth="1" min="49" max="49" width="29.29"/>
    <col customWidth="1" min="50" max="52" width="19.71"/>
    <col customWidth="1" min="53" max="53" width="30.29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58</v>
      </c>
      <c r="B3" s="24" t="s">
        <v>59</v>
      </c>
      <c r="C3" s="24" t="s">
        <v>60</v>
      </c>
      <c r="D3" s="24" t="s">
        <v>61</v>
      </c>
      <c r="E3" s="24" t="s">
        <v>62</v>
      </c>
      <c r="F3" s="24" t="s">
        <v>63</v>
      </c>
      <c r="G3" s="25">
        <v>2.000000020266E12</v>
      </c>
      <c r="H3" s="24" t="s">
        <v>64</v>
      </c>
      <c r="I3" s="24" t="s">
        <v>65</v>
      </c>
      <c r="J3" s="26" t="s">
        <v>66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71</v>
      </c>
      <c r="P3" s="24" t="s">
        <v>72</v>
      </c>
      <c r="Q3" s="24" t="s">
        <v>73</v>
      </c>
      <c r="R3" s="24" t="s">
        <v>73</v>
      </c>
      <c r="S3" s="24" t="s">
        <v>74</v>
      </c>
      <c r="T3" s="24" t="s">
        <v>61</v>
      </c>
      <c r="U3" s="24" t="s">
        <v>61</v>
      </c>
      <c r="V3" s="24" t="s">
        <v>75</v>
      </c>
      <c r="W3" s="24" t="s">
        <v>76</v>
      </c>
      <c r="X3" s="24" t="s">
        <v>77</v>
      </c>
      <c r="Y3" s="24">
        <v>802.0</v>
      </c>
      <c r="Z3" s="24">
        <v>802.0</v>
      </c>
      <c r="AA3" s="24">
        <v>26.0</v>
      </c>
      <c r="AB3" s="24">
        <v>510.0</v>
      </c>
      <c r="AC3" s="24">
        <v>900.0</v>
      </c>
      <c r="AD3" s="24">
        <v>105.0</v>
      </c>
      <c r="AE3" s="27">
        <f t="shared" ref="AE3:AE10" si="1">(AB3*AC3*AD3)/1000/1000/1000</f>
        <v>0.048195</v>
      </c>
      <c r="AF3" s="28" t="s">
        <v>78</v>
      </c>
      <c r="AG3" s="24" t="s">
        <v>79</v>
      </c>
      <c r="AH3" s="24">
        <v>80.0</v>
      </c>
      <c r="AI3" s="24">
        <v>80.0</v>
      </c>
      <c r="AJ3" s="24">
        <v>2.5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/>
      <c r="AV3" s="29" t="s">
        <v>81</v>
      </c>
      <c r="AW3" s="30"/>
      <c r="AX3" s="29" t="s">
        <v>82</v>
      </c>
      <c r="AY3" s="29" t="s">
        <v>83</v>
      </c>
      <c r="AZ3" s="29" t="s">
        <v>84</v>
      </c>
      <c r="BA3" s="31" t="s">
        <v>85</v>
      </c>
      <c r="BB3" s="30"/>
      <c r="BC3" s="29" t="s">
        <v>86</v>
      </c>
      <c r="BD3" s="29" t="s">
        <v>87</v>
      </c>
      <c r="BE3" s="32"/>
      <c r="BF3" s="33" t="s">
        <v>80</v>
      </c>
      <c r="BG3" s="33" t="s">
        <v>80</v>
      </c>
    </row>
    <row r="4" ht="45.0" customHeight="1">
      <c r="A4" s="23" t="s">
        <v>88</v>
      </c>
      <c r="B4" s="24" t="s">
        <v>89</v>
      </c>
      <c r="C4" s="24" t="s">
        <v>90</v>
      </c>
      <c r="D4" s="24" t="s">
        <v>61</v>
      </c>
      <c r="E4" s="24" t="s">
        <v>62</v>
      </c>
      <c r="F4" s="24" t="s">
        <v>63</v>
      </c>
      <c r="G4" s="25">
        <v>2.000000020242E12</v>
      </c>
      <c r="H4" s="24" t="s">
        <v>64</v>
      </c>
      <c r="I4" s="24" t="s">
        <v>65</v>
      </c>
      <c r="J4" s="26" t="s">
        <v>66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71</v>
      </c>
      <c r="P4" s="24" t="s">
        <v>72</v>
      </c>
      <c r="Q4" s="24" t="s">
        <v>73</v>
      </c>
      <c r="R4" s="24" t="s">
        <v>73</v>
      </c>
      <c r="S4" s="24" t="s">
        <v>74</v>
      </c>
      <c r="T4" s="24" t="s">
        <v>61</v>
      </c>
      <c r="U4" s="24" t="s">
        <v>61</v>
      </c>
      <c r="V4" s="24" t="s">
        <v>75</v>
      </c>
      <c r="W4" s="24" t="s">
        <v>76</v>
      </c>
      <c r="X4" s="24" t="s">
        <v>77</v>
      </c>
      <c r="Y4" s="24">
        <v>1002.0</v>
      </c>
      <c r="Z4" s="24">
        <v>802.0</v>
      </c>
      <c r="AA4" s="24">
        <v>26.0</v>
      </c>
      <c r="AB4" s="24">
        <v>560.0</v>
      </c>
      <c r="AC4" s="24">
        <v>900.0</v>
      </c>
      <c r="AD4" s="24">
        <v>105.0</v>
      </c>
      <c r="AE4" s="27">
        <f t="shared" si="1"/>
        <v>0.05292</v>
      </c>
      <c r="AF4" s="28" t="s">
        <v>91</v>
      </c>
      <c r="AG4" s="24" t="s">
        <v>79</v>
      </c>
      <c r="AH4" s="24">
        <v>100.0</v>
      </c>
      <c r="AI4" s="24">
        <v>80.0</v>
      </c>
      <c r="AJ4" s="24">
        <v>2.5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/>
      <c r="AV4" s="34" t="s">
        <v>92</v>
      </c>
      <c r="AW4" s="30"/>
      <c r="AX4" s="34" t="s">
        <v>93</v>
      </c>
      <c r="AY4" s="34" t="s">
        <v>94</v>
      </c>
      <c r="AZ4" s="34" t="s">
        <v>94</v>
      </c>
      <c r="BA4" s="35" t="s">
        <v>85</v>
      </c>
      <c r="BB4" s="30"/>
      <c r="BC4" s="34" t="s">
        <v>95</v>
      </c>
      <c r="BD4" s="34" t="s">
        <v>96</v>
      </c>
      <c r="BE4" s="32"/>
      <c r="BF4" s="33" t="s">
        <v>80</v>
      </c>
      <c r="BG4" s="33" t="s">
        <v>80</v>
      </c>
    </row>
    <row r="5" ht="45.0" customHeight="1">
      <c r="A5" s="23" t="s">
        <v>97</v>
      </c>
      <c r="B5" s="24" t="s">
        <v>98</v>
      </c>
      <c r="C5" s="24" t="s">
        <v>99</v>
      </c>
      <c r="D5" s="24" t="s">
        <v>61</v>
      </c>
      <c r="E5" s="24" t="s">
        <v>62</v>
      </c>
      <c r="F5" s="24" t="s">
        <v>63</v>
      </c>
      <c r="G5" s="25">
        <v>2.000000020259E12</v>
      </c>
      <c r="H5" s="24" t="s">
        <v>64</v>
      </c>
      <c r="I5" s="24" t="s">
        <v>65</v>
      </c>
      <c r="J5" s="26" t="s">
        <v>66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71</v>
      </c>
      <c r="P5" s="24" t="s">
        <v>72</v>
      </c>
      <c r="Q5" s="24" t="s">
        <v>73</v>
      </c>
      <c r="R5" s="24" t="s">
        <v>73</v>
      </c>
      <c r="S5" s="24" t="s">
        <v>74</v>
      </c>
      <c r="T5" s="24" t="s">
        <v>61</v>
      </c>
      <c r="U5" s="24" t="s">
        <v>61</v>
      </c>
      <c r="V5" s="24" t="s">
        <v>75</v>
      </c>
      <c r="W5" s="24" t="s">
        <v>76</v>
      </c>
      <c r="X5" s="24" t="s">
        <v>77</v>
      </c>
      <c r="Y5" s="24">
        <v>1202.0</v>
      </c>
      <c r="Z5" s="24">
        <v>802.0</v>
      </c>
      <c r="AA5" s="24">
        <v>26.0</v>
      </c>
      <c r="AB5" s="24">
        <v>695.0</v>
      </c>
      <c r="AC5" s="24">
        <v>900.0</v>
      </c>
      <c r="AD5" s="24">
        <v>115.0</v>
      </c>
      <c r="AE5" s="27">
        <f t="shared" si="1"/>
        <v>0.0719325</v>
      </c>
      <c r="AF5" s="28" t="s">
        <v>100</v>
      </c>
      <c r="AG5" s="24" t="s">
        <v>79</v>
      </c>
      <c r="AH5" s="24">
        <v>120.0</v>
      </c>
      <c r="AI5" s="24">
        <v>80.0</v>
      </c>
      <c r="AJ5" s="24">
        <v>2.5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4" t="s">
        <v>80</v>
      </c>
      <c r="AU5" s="24"/>
      <c r="AV5" s="34" t="s">
        <v>101</v>
      </c>
      <c r="AW5" s="30"/>
      <c r="AX5" s="34" t="s">
        <v>102</v>
      </c>
      <c r="AY5" s="34" t="s">
        <v>103</v>
      </c>
      <c r="AZ5" s="36"/>
      <c r="BA5" s="35" t="s">
        <v>85</v>
      </c>
      <c r="BB5" s="30"/>
      <c r="BC5" s="34" t="s">
        <v>104</v>
      </c>
      <c r="BD5" s="34" t="s">
        <v>105</v>
      </c>
      <c r="BE5" s="32"/>
      <c r="BF5" s="33" t="s">
        <v>80</v>
      </c>
      <c r="BG5" s="33" t="s">
        <v>80</v>
      </c>
    </row>
    <row r="6" ht="45.0" customHeight="1">
      <c r="A6" s="23" t="s">
        <v>106</v>
      </c>
      <c r="B6" s="24" t="s">
        <v>107</v>
      </c>
      <c r="C6" s="24" t="s">
        <v>108</v>
      </c>
      <c r="D6" s="24" t="s">
        <v>109</v>
      </c>
      <c r="E6" s="24" t="s">
        <v>62</v>
      </c>
      <c r="F6" s="24" t="s">
        <v>63</v>
      </c>
      <c r="G6" s="25">
        <v>2.000000020273E12</v>
      </c>
      <c r="H6" s="24" t="s">
        <v>64</v>
      </c>
      <c r="I6" s="24" t="s">
        <v>65</v>
      </c>
      <c r="J6" s="24" t="s">
        <v>110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71</v>
      </c>
      <c r="P6" s="24" t="s">
        <v>111</v>
      </c>
      <c r="Q6" s="24" t="s">
        <v>73</v>
      </c>
      <c r="R6" s="24" t="s">
        <v>112</v>
      </c>
      <c r="S6" s="24" t="s">
        <v>74</v>
      </c>
      <c r="T6" s="24" t="s">
        <v>75</v>
      </c>
      <c r="U6" s="24" t="s">
        <v>76</v>
      </c>
      <c r="V6" s="24" t="s">
        <v>75</v>
      </c>
      <c r="W6" s="24" t="s">
        <v>76</v>
      </c>
      <c r="X6" s="24" t="s">
        <v>77</v>
      </c>
      <c r="Y6" s="24">
        <v>354.0</v>
      </c>
      <c r="Z6" s="24">
        <v>1650.0</v>
      </c>
      <c r="AA6" s="24">
        <v>310.0</v>
      </c>
      <c r="AB6" s="24">
        <f>Y6+50</f>
        <v>404</v>
      </c>
      <c r="AC6" s="24">
        <v>1790.0</v>
      </c>
      <c r="AD6" s="24">
        <f>AA6+60</f>
        <v>370</v>
      </c>
      <c r="AE6" s="27">
        <f t="shared" si="1"/>
        <v>0.2675692</v>
      </c>
      <c r="AF6" s="28" t="s">
        <v>113</v>
      </c>
      <c r="AG6" s="24" t="s">
        <v>79</v>
      </c>
      <c r="AH6" s="24">
        <v>35.0</v>
      </c>
      <c r="AI6" s="24">
        <v>165.0</v>
      </c>
      <c r="AJ6" s="24">
        <v>31.0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34" t="s">
        <v>114</v>
      </c>
      <c r="AW6" s="29" t="s">
        <v>115</v>
      </c>
      <c r="AX6" s="34" t="s">
        <v>116</v>
      </c>
      <c r="AY6" s="34" t="s">
        <v>117</v>
      </c>
      <c r="AZ6" s="34" t="s">
        <v>83</v>
      </c>
      <c r="BA6" s="35" t="s">
        <v>85</v>
      </c>
      <c r="BB6" s="30"/>
      <c r="BC6" s="34" t="s">
        <v>118</v>
      </c>
      <c r="BD6" s="34" t="s">
        <v>119</v>
      </c>
      <c r="BE6" s="32"/>
      <c r="BF6" s="33" t="s">
        <v>80</v>
      </c>
      <c r="BG6" s="33" t="s">
        <v>80</v>
      </c>
    </row>
    <row r="7" ht="45.0" customHeight="1">
      <c r="A7" s="23" t="s">
        <v>120</v>
      </c>
      <c r="B7" s="24" t="s">
        <v>121</v>
      </c>
      <c r="C7" s="24" t="s">
        <v>122</v>
      </c>
      <c r="D7" s="24" t="s">
        <v>123</v>
      </c>
      <c r="E7" s="24" t="s">
        <v>62</v>
      </c>
      <c r="F7" s="24" t="s">
        <v>63</v>
      </c>
      <c r="G7" s="25">
        <v>2.000000020303E12</v>
      </c>
      <c r="H7" s="24" t="s">
        <v>64</v>
      </c>
      <c r="I7" s="24" t="s">
        <v>65</v>
      </c>
      <c r="J7" s="24" t="s">
        <v>124</v>
      </c>
      <c r="K7" s="24" t="s">
        <v>67</v>
      </c>
      <c r="L7" s="24" t="s">
        <v>68</v>
      </c>
      <c r="M7" s="24" t="s">
        <v>69</v>
      </c>
      <c r="N7" s="24" t="s">
        <v>70</v>
      </c>
      <c r="O7" s="24" t="s">
        <v>71</v>
      </c>
      <c r="P7" s="24" t="s">
        <v>111</v>
      </c>
      <c r="Q7" s="24" t="s">
        <v>73</v>
      </c>
      <c r="R7" s="24" t="s">
        <v>112</v>
      </c>
      <c r="S7" s="24" t="s">
        <v>74</v>
      </c>
      <c r="T7" s="24" t="s">
        <v>75</v>
      </c>
      <c r="U7" s="24" t="s">
        <v>76</v>
      </c>
      <c r="V7" s="24" t="s">
        <v>75</v>
      </c>
      <c r="W7" s="24" t="s">
        <v>76</v>
      </c>
      <c r="X7" s="24" t="s">
        <v>77</v>
      </c>
      <c r="Y7" s="24">
        <v>605.0</v>
      </c>
      <c r="Z7" s="24">
        <v>382.0</v>
      </c>
      <c r="AA7" s="24">
        <v>525.0</v>
      </c>
      <c r="AB7" s="24">
        <v>660.0</v>
      </c>
      <c r="AC7" s="24">
        <f t="shared" ref="AC7:AD7" si="2">Z7+50</f>
        <v>432</v>
      </c>
      <c r="AD7" s="24">
        <f t="shared" si="2"/>
        <v>575</v>
      </c>
      <c r="AE7" s="27">
        <f t="shared" si="1"/>
        <v>0.163944</v>
      </c>
      <c r="AF7" s="28" t="s">
        <v>125</v>
      </c>
      <c r="AG7" s="24" t="s">
        <v>79</v>
      </c>
      <c r="AH7" s="24">
        <v>60.0</v>
      </c>
      <c r="AI7" s="24">
        <v>39.0</v>
      </c>
      <c r="AJ7" s="24">
        <v>52.0</v>
      </c>
      <c r="AK7" s="24" t="s">
        <v>126</v>
      </c>
      <c r="AL7" s="24" t="s">
        <v>127</v>
      </c>
      <c r="AM7" s="24">
        <v>8.1</v>
      </c>
      <c r="AN7" s="24">
        <v>0.019</v>
      </c>
      <c r="AO7" s="24">
        <v>380.0</v>
      </c>
      <c r="AP7" s="37">
        <v>380.0</v>
      </c>
      <c r="AQ7" s="37">
        <v>135.0</v>
      </c>
      <c r="AR7" s="24" t="s">
        <v>128</v>
      </c>
      <c r="AS7" s="24" t="s">
        <v>129</v>
      </c>
      <c r="AT7" s="38" t="s">
        <v>130</v>
      </c>
      <c r="AU7" s="38" t="s">
        <v>131</v>
      </c>
      <c r="AV7" s="34" t="s">
        <v>132</v>
      </c>
      <c r="AW7" s="34" t="s">
        <v>133</v>
      </c>
      <c r="AX7" s="34" t="s">
        <v>82</v>
      </c>
      <c r="AY7" s="34" t="s">
        <v>117</v>
      </c>
      <c r="AZ7" s="36"/>
      <c r="BA7" s="35" t="s">
        <v>85</v>
      </c>
      <c r="BB7" s="30"/>
      <c r="BC7" s="34" t="s">
        <v>134</v>
      </c>
      <c r="BD7" s="34" t="s">
        <v>135</v>
      </c>
      <c r="BE7" s="32"/>
      <c r="BF7" s="30" t="s">
        <v>136</v>
      </c>
      <c r="BG7" s="30" t="s">
        <v>137</v>
      </c>
    </row>
    <row r="8" ht="45.0" customHeight="1">
      <c r="A8" s="23" t="s">
        <v>138</v>
      </c>
      <c r="B8" s="24" t="s">
        <v>139</v>
      </c>
      <c r="C8" s="24" t="s">
        <v>140</v>
      </c>
      <c r="D8" s="24" t="s">
        <v>123</v>
      </c>
      <c r="E8" s="24" t="s">
        <v>62</v>
      </c>
      <c r="F8" s="24" t="s">
        <v>63</v>
      </c>
      <c r="G8" s="25">
        <v>2.00000002031E12</v>
      </c>
      <c r="H8" s="24" t="s">
        <v>64</v>
      </c>
      <c r="I8" s="24" t="s">
        <v>65</v>
      </c>
      <c r="J8" s="24" t="s">
        <v>141</v>
      </c>
      <c r="K8" s="24" t="s">
        <v>67</v>
      </c>
      <c r="L8" s="24" t="s">
        <v>68</v>
      </c>
      <c r="M8" s="24" t="s">
        <v>69</v>
      </c>
      <c r="N8" s="24" t="s">
        <v>70</v>
      </c>
      <c r="O8" s="24" t="s">
        <v>71</v>
      </c>
      <c r="P8" s="24" t="s">
        <v>111</v>
      </c>
      <c r="Q8" s="24" t="s">
        <v>73</v>
      </c>
      <c r="R8" s="24" t="s">
        <v>112</v>
      </c>
      <c r="S8" s="24" t="s">
        <v>74</v>
      </c>
      <c r="T8" s="24" t="s">
        <v>75</v>
      </c>
      <c r="U8" s="24" t="s">
        <v>76</v>
      </c>
      <c r="V8" s="24" t="s">
        <v>75</v>
      </c>
      <c r="W8" s="24" t="s">
        <v>76</v>
      </c>
      <c r="X8" s="24" t="s">
        <v>77</v>
      </c>
      <c r="Y8" s="24">
        <v>805.0</v>
      </c>
      <c r="Z8" s="24">
        <v>527.0</v>
      </c>
      <c r="AA8" s="24">
        <v>525.0</v>
      </c>
      <c r="AB8" s="24">
        <v>870.0</v>
      </c>
      <c r="AC8" s="24">
        <f t="shared" ref="AC8:AD8" si="3">Z8+50</f>
        <v>577</v>
      </c>
      <c r="AD8" s="24">
        <f t="shared" si="3"/>
        <v>575</v>
      </c>
      <c r="AE8" s="27">
        <f t="shared" si="1"/>
        <v>0.28864425</v>
      </c>
      <c r="AF8" s="28" t="s">
        <v>142</v>
      </c>
      <c r="AG8" s="24" t="s">
        <v>79</v>
      </c>
      <c r="AH8" s="24">
        <v>80.0</v>
      </c>
      <c r="AI8" s="24">
        <v>53.0</v>
      </c>
      <c r="AJ8" s="24">
        <v>52.0</v>
      </c>
      <c r="AK8" s="24" t="s">
        <v>126</v>
      </c>
      <c r="AL8" s="24" t="s">
        <v>143</v>
      </c>
      <c r="AM8" s="28">
        <v>11.3</v>
      </c>
      <c r="AN8" s="24">
        <v>0.035</v>
      </c>
      <c r="AO8" s="24">
        <v>49.5</v>
      </c>
      <c r="AP8" s="37">
        <v>34.5</v>
      </c>
      <c r="AQ8" s="37">
        <v>135.0</v>
      </c>
      <c r="AR8" s="24" t="s">
        <v>128</v>
      </c>
      <c r="AS8" s="24" t="s">
        <v>129</v>
      </c>
      <c r="AT8" s="38" t="s">
        <v>144</v>
      </c>
      <c r="AU8" s="38" t="s">
        <v>131</v>
      </c>
      <c r="AV8" s="34" t="s">
        <v>145</v>
      </c>
      <c r="AW8" s="34" t="s">
        <v>146</v>
      </c>
      <c r="AX8" s="34" t="s">
        <v>93</v>
      </c>
      <c r="AY8" s="34" t="s">
        <v>147</v>
      </c>
      <c r="AZ8" s="34" t="s">
        <v>148</v>
      </c>
      <c r="BA8" s="35" t="s">
        <v>85</v>
      </c>
      <c r="BB8" s="30"/>
      <c r="BC8" s="34" t="s">
        <v>149</v>
      </c>
      <c r="BD8" s="34" t="s">
        <v>150</v>
      </c>
      <c r="BE8" s="32"/>
      <c r="BF8" s="30" t="s">
        <v>151</v>
      </c>
      <c r="BG8" s="30" t="s">
        <v>152</v>
      </c>
    </row>
    <row r="9" ht="45.0" customHeight="1">
      <c r="A9" s="23" t="s">
        <v>153</v>
      </c>
      <c r="B9" s="24" t="s">
        <v>154</v>
      </c>
      <c r="C9" s="24" t="s">
        <v>155</v>
      </c>
      <c r="D9" s="24" t="s">
        <v>123</v>
      </c>
      <c r="E9" s="24" t="s">
        <v>62</v>
      </c>
      <c r="F9" s="24" t="s">
        <v>63</v>
      </c>
      <c r="G9" s="25">
        <v>2.00000002028E12</v>
      </c>
      <c r="H9" s="24" t="s">
        <v>64</v>
      </c>
      <c r="I9" s="24" t="s">
        <v>65</v>
      </c>
      <c r="J9" s="24" t="s">
        <v>141</v>
      </c>
      <c r="K9" s="24" t="s">
        <v>67</v>
      </c>
      <c r="L9" s="24" t="s">
        <v>68</v>
      </c>
      <c r="M9" s="24" t="s">
        <v>69</v>
      </c>
      <c r="N9" s="24" t="s">
        <v>70</v>
      </c>
      <c r="O9" s="24" t="s">
        <v>71</v>
      </c>
      <c r="P9" s="24" t="s">
        <v>111</v>
      </c>
      <c r="Q9" s="24" t="s">
        <v>73</v>
      </c>
      <c r="R9" s="24" t="s">
        <v>112</v>
      </c>
      <c r="S9" s="24" t="s">
        <v>74</v>
      </c>
      <c r="T9" s="24" t="s">
        <v>75</v>
      </c>
      <c r="U9" s="24" t="s">
        <v>76</v>
      </c>
      <c r="V9" s="24" t="s">
        <v>75</v>
      </c>
      <c r="W9" s="24" t="s">
        <v>76</v>
      </c>
      <c r="X9" s="24" t="s">
        <v>77</v>
      </c>
      <c r="Y9" s="24">
        <v>1005.0</v>
      </c>
      <c r="Z9" s="24">
        <v>527.0</v>
      </c>
      <c r="AA9" s="24">
        <v>525.0</v>
      </c>
      <c r="AB9" s="24">
        <v>1060.0</v>
      </c>
      <c r="AC9" s="24">
        <v>580.0</v>
      </c>
      <c r="AD9" s="24">
        <v>580.0</v>
      </c>
      <c r="AE9" s="27">
        <f t="shared" si="1"/>
        <v>0.356584</v>
      </c>
      <c r="AF9" s="28" t="s">
        <v>156</v>
      </c>
      <c r="AG9" s="24" t="s">
        <v>79</v>
      </c>
      <c r="AH9" s="24">
        <v>100.0</v>
      </c>
      <c r="AI9" s="24">
        <v>53.0</v>
      </c>
      <c r="AJ9" s="24">
        <v>52.0</v>
      </c>
      <c r="AK9" s="24" t="s">
        <v>126</v>
      </c>
      <c r="AL9" s="24" t="s">
        <v>143</v>
      </c>
      <c r="AM9" s="28">
        <v>11.3</v>
      </c>
      <c r="AN9" s="24">
        <v>0.035</v>
      </c>
      <c r="AO9" s="24">
        <v>49.5</v>
      </c>
      <c r="AP9" s="37">
        <v>34.5</v>
      </c>
      <c r="AQ9" s="37">
        <v>135.0</v>
      </c>
      <c r="AR9" s="24" t="s">
        <v>128</v>
      </c>
      <c r="AS9" s="24" t="s">
        <v>129</v>
      </c>
      <c r="AT9" s="38" t="s">
        <v>144</v>
      </c>
      <c r="AU9" s="38" t="s">
        <v>131</v>
      </c>
      <c r="AV9" s="34" t="s">
        <v>157</v>
      </c>
      <c r="AW9" s="34" t="s">
        <v>158</v>
      </c>
      <c r="AX9" s="34" t="s">
        <v>93</v>
      </c>
      <c r="AY9" s="34" t="s">
        <v>147</v>
      </c>
      <c r="AZ9" s="34" t="s">
        <v>148</v>
      </c>
      <c r="BA9" s="35" t="s">
        <v>85</v>
      </c>
      <c r="BB9" s="30"/>
      <c r="BC9" s="34" t="s">
        <v>159</v>
      </c>
      <c r="BD9" s="34" t="s">
        <v>160</v>
      </c>
      <c r="BE9" s="32"/>
      <c r="BF9" s="30" t="s">
        <v>151</v>
      </c>
      <c r="BG9" s="30" t="s">
        <v>152</v>
      </c>
    </row>
    <row r="10" ht="45.0" customHeight="1">
      <c r="A10" s="23" t="s">
        <v>161</v>
      </c>
      <c r="B10" s="24" t="s">
        <v>162</v>
      </c>
      <c r="C10" s="24" t="s">
        <v>163</v>
      </c>
      <c r="D10" s="24" t="s">
        <v>123</v>
      </c>
      <c r="E10" s="24" t="s">
        <v>62</v>
      </c>
      <c r="F10" s="24" t="s">
        <v>63</v>
      </c>
      <c r="G10" s="25">
        <v>2.000000020297E12</v>
      </c>
      <c r="H10" s="24" t="s">
        <v>64</v>
      </c>
      <c r="I10" s="24" t="s">
        <v>65</v>
      </c>
      <c r="J10" s="24" t="s">
        <v>164</v>
      </c>
      <c r="K10" s="24" t="s">
        <v>67</v>
      </c>
      <c r="L10" s="24" t="s">
        <v>68</v>
      </c>
      <c r="M10" s="24" t="s">
        <v>69</v>
      </c>
      <c r="N10" s="24" t="s">
        <v>70</v>
      </c>
      <c r="O10" s="24" t="s">
        <v>71</v>
      </c>
      <c r="P10" s="24" t="s">
        <v>111</v>
      </c>
      <c r="Q10" s="24" t="s">
        <v>73</v>
      </c>
      <c r="R10" s="24" t="s">
        <v>112</v>
      </c>
      <c r="S10" s="24" t="s">
        <v>74</v>
      </c>
      <c r="T10" s="24" t="s">
        <v>75</v>
      </c>
      <c r="U10" s="24" t="s">
        <v>76</v>
      </c>
      <c r="V10" s="24" t="s">
        <v>75</v>
      </c>
      <c r="W10" s="24" t="s">
        <v>76</v>
      </c>
      <c r="X10" s="24" t="s">
        <v>77</v>
      </c>
      <c r="Y10" s="24">
        <v>1205.0</v>
      </c>
      <c r="Z10" s="24">
        <v>382.0</v>
      </c>
      <c r="AA10" s="24">
        <v>525.0</v>
      </c>
      <c r="AB10" s="24">
        <f>Y10+50</f>
        <v>1255</v>
      </c>
      <c r="AC10" s="24">
        <v>445.0</v>
      </c>
      <c r="AD10" s="24">
        <v>588.0</v>
      </c>
      <c r="AE10" s="27">
        <f t="shared" si="1"/>
        <v>0.3283833</v>
      </c>
      <c r="AF10" s="28" t="s">
        <v>165</v>
      </c>
      <c r="AG10" s="24" t="s">
        <v>79</v>
      </c>
      <c r="AH10" s="24">
        <v>120.0</v>
      </c>
      <c r="AI10" s="24">
        <v>39.0</v>
      </c>
      <c r="AJ10" s="24">
        <v>52.0</v>
      </c>
      <c r="AK10" s="24" t="s">
        <v>126</v>
      </c>
      <c r="AL10" s="24" t="s">
        <v>143</v>
      </c>
      <c r="AM10" s="28">
        <v>11.3</v>
      </c>
      <c r="AN10" s="24">
        <v>0.035</v>
      </c>
      <c r="AO10" s="24" t="s">
        <v>166</v>
      </c>
      <c r="AP10" s="37">
        <v>34.5</v>
      </c>
      <c r="AQ10" s="37">
        <v>135.0</v>
      </c>
      <c r="AR10" s="24" t="s">
        <v>128</v>
      </c>
      <c r="AS10" s="24" t="s">
        <v>129</v>
      </c>
      <c r="AT10" s="38" t="s">
        <v>144</v>
      </c>
      <c r="AU10" s="38" t="s">
        <v>131</v>
      </c>
      <c r="AV10" s="34" t="s">
        <v>167</v>
      </c>
      <c r="AW10" s="34" t="s">
        <v>168</v>
      </c>
      <c r="AX10" s="34" t="s">
        <v>102</v>
      </c>
      <c r="AY10" s="34" t="s">
        <v>103</v>
      </c>
      <c r="AZ10" s="30"/>
      <c r="BA10" s="35" t="s">
        <v>85</v>
      </c>
      <c r="BB10" s="30"/>
      <c r="BC10" s="34" t="s">
        <v>169</v>
      </c>
      <c r="BD10" s="34" t="s">
        <v>170</v>
      </c>
      <c r="BE10" s="32"/>
      <c r="BF10" s="30" t="s">
        <v>151</v>
      </c>
      <c r="BG10" s="30" t="s">
        <v>152</v>
      </c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X3"/>
    <hyperlink r:id="rId3" ref="AY3"/>
    <hyperlink r:id="rId4" ref="AZ3"/>
    <hyperlink r:id="rId5" ref="BA3"/>
    <hyperlink r:id="rId6" ref="BC3"/>
    <hyperlink r:id="rId7" ref="BD3"/>
    <hyperlink r:id="rId8" ref="AV4"/>
    <hyperlink r:id="rId9" ref="AX4"/>
    <hyperlink r:id="rId10" ref="AY4"/>
    <hyperlink r:id="rId11" ref="AZ4"/>
    <hyperlink r:id="rId12" ref="BA4"/>
    <hyperlink r:id="rId13" ref="BC4"/>
    <hyperlink r:id="rId14" ref="BD4"/>
    <hyperlink r:id="rId15" ref="AV5"/>
    <hyperlink r:id="rId16" ref="AX5"/>
    <hyperlink r:id="rId17" ref="AY5"/>
    <hyperlink r:id="rId18" ref="BA5"/>
    <hyperlink r:id="rId19" ref="BC5"/>
    <hyperlink r:id="rId20" ref="BD5"/>
    <hyperlink r:id="rId21" ref="AV6"/>
    <hyperlink r:id="rId22" ref="AW6"/>
    <hyperlink r:id="rId23" ref="AX6"/>
    <hyperlink r:id="rId24" ref="AY6"/>
    <hyperlink r:id="rId25" ref="AZ6"/>
    <hyperlink r:id="rId26" ref="BA6"/>
    <hyperlink r:id="rId27" ref="BC6"/>
    <hyperlink r:id="rId28" ref="BD6"/>
    <hyperlink r:id="rId29" ref="AV7"/>
    <hyperlink r:id="rId30" ref="AW7"/>
    <hyperlink r:id="rId31" ref="AX7"/>
    <hyperlink r:id="rId32" ref="AY7"/>
    <hyperlink r:id="rId33" ref="BA7"/>
    <hyperlink r:id="rId34" ref="BC7"/>
    <hyperlink r:id="rId35" ref="BD7"/>
    <hyperlink r:id="rId36" ref="BF7"/>
    <hyperlink r:id="rId37" ref="BG7"/>
    <hyperlink r:id="rId38" ref="AV8"/>
    <hyperlink r:id="rId39" ref="AW8"/>
    <hyperlink r:id="rId40" ref="AX8"/>
    <hyperlink r:id="rId41" ref="AY8"/>
    <hyperlink r:id="rId42" ref="AZ8"/>
    <hyperlink r:id="rId43" ref="BA8"/>
    <hyperlink r:id="rId44" ref="BC8"/>
    <hyperlink r:id="rId45" ref="BD8"/>
    <hyperlink r:id="rId46" ref="BF8"/>
    <hyperlink r:id="rId47" ref="BG8"/>
    <hyperlink r:id="rId48" ref="AV9"/>
    <hyperlink r:id="rId49" ref="AW9"/>
    <hyperlink r:id="rId50" ref="AX9"/>
    <hyperlink r:id="rId51" ref="AY9"/>
    <hyperlink r:id="rId52" ref="AZ9"/>
    <hyperlink r:id="rId53" ref="BA9"/>
    <hyperlink r:id="rId54" ref="BC9"/>
    <hyperlink r:id="rId55" ref="BD9"/>
    <hyperlink r:id="rId56" ref="BF9"/>
    <hyperlink r:id="rId57" ref="BG9"/>
    <hyperlink r:id="rId58" ref="AV10"/>
    <hyperlink r:id="rId59" ref="AW10"/>
    <hyperlink r:id="rId60" ref="AX10"/>
    <hyperlink r:id="rId61" ref="AY10"/>
    <hyperlink r:id="rId62" ref="BA10"/>
    <hyperlink r:id="rId63" ref="BC10"/>
    <hyperlink r:id="rId64" ref="BD10"/>
    <hyperlink r:id="rId65" ref="BF10"/>
    <hyperlink r:id="rId66" ref="BG10"/>
  </hyperlinks>
  <printOptions/>
  <pageMargins bottom="0.75" footer="0.0" header="0.0" left="0.7" right="0.7" top="0.75"/>
  <pageSetup paperSize="9" orientation="portrait"/>
  <drawing r:id="rId67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4.43"/>
    <col customWidth="1" min="48" max="48" width="19.71"/>
    <col customWidth="1" min="49" max="49" width="29.29"/>
    <col customWidth="1" min="50" max="52" width="19.71"/>
    <col customWidth="1" min="53" max="53" width="32.86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3.2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42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619</v>
      </c>
      <c r="B3" s="24" t="s">
        <v>620</v>
      </c>
      <c r="C3" s="24" t="s">
        <v>621</v>
      </c>
      <c r="D3" s="24" t="s">
        <v>622</v>
      </c>
      <c r="E3" s="24" t="s">
        <v>61</v>
      </c>
      <c r="F3" s="24" t="s">
        <v>63</v>
      </c>
      <c r="G3" s="25">
        <v>2.000000015507E12</v>
      </c>
      <c r="H3" s="24" t="s">
        <v>64</v>
      </c>
      <c r="I3" s="24" t="s">
        <v>65</v>
      </c>
      <c r="J3" s="92" t="s">
        <v>623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80</v>
      </c>
      <c r="Q3" s="24" t="s">
        <v>80</v>
      </c>
      <c r="R3" s="24" t="s">
        <v>73</v>
      </c>
      <c r="S3" s="24" t="s">
        <v>624</v>
      </c>
      <c r="T3" s="24" t="s">
        <v>61</v>
      </c>
      <c r="U3" s="24" t="s">
        <v>61</v>
      </c>
      <c r="V3" s="24" t="s">
        <v>426</v>
      </c>
      <c r="W3" s="24" t="s">
        <v>426</v>
      </c>
      <c r="X3" s="24" t="s">
        <v>325</v>
      </c>
      <c r="Y3" s="24">
        <v>600.0</v>
      </c>
      <c r="Z3" s="24">
        <v>800.0</v>
      </c>
      <c r="AA3" s="24">
        <v>25.0</v>
      </c>
      <c r="AB3" s="24">
        <v>635.0</v>
      </c>
      <c r="AC3" s="24">
        <v>860.0</v>
      </c>
      <c r="AD3" s="24">
        <v>65.0</v>
      </c>
      <c r="AE3" s="27">
        <f t="shared" ref="AE3:AE11" si="1">(AB3*AC3*AD3)/1000/1000/1000</f>
        <v>0.0354965</v>
      </c>
      <c r="AF3" s="28" t="s">
        <v>625</v>
      </c>
      <c r="AG3" s="24">
        <v>1.0</v>
      </c>
      <c r="AH3" s="24">
        <v>60.0</v>
      </c>
      <c r="AI3" s="24">
        <v>80.0</v>
      </c>
      <c r="AJ3" s="24">
        <v>2.5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/>
      <c r="AV3" s="34" t="s">
        <v>626</v>
      </c>
      <c r="AW3" s="14"/>
      <c r="AX3" s="29" t="s">
        <v>627</v>
      </c>
      <c r="AY3" s="29" t="s">
        <v>628</v>
      </c>
      <c r="AZ3" s="30"/>
      <c r="BA3" s="35" t="s">
        <v>85</v>
      </c>
      <c r="BB3" s="66"/>
      <c r="BC3" s="46" t="s">
        <v>629</v>
      </c>
      <c r="BD3" s="47" t="s">
        <v>630</v>
      </c>
      <c r="BE3" s="33" t="s">
        <v>80</v>
      </c>
      <c r="BF3" s="33" t="s">
        <v>80</v>
      </c>
      <c r="BG3" s="33" t="s">
        <v>80</v>
      </c>
    </row>
    <row r="4" ht="45.0" customHeight="1">
      <c r="A4" s="23" t="s">
        <v>631</v>
      </c>
      <c r="B4" s="24" t="s">
        <v>632</v>
      </c>
      <c r="C4" s="24" t="s">
        <v>633</v>
      </c>
      <c r="D4" s="24" t="s">
        <v>622</v>
      </c>
      <c r="E4" s="24" t="s">
        <v>61</v>
      </c>
      <c r="F4" s="24" t="s">
        <v>63</v>
      </c>
      <c r="G4" s="25">
        <v>2.000000015521E12</v>
      </c>
      <c r="H4" s="24" t="s">
        <v>64</v>
      </c>
      <c r="I4" s="24" t="s">
        <v>65</v>
      </c>
      <c r="J4" s="92" t="s">
        <v>623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80</v>
      </c>
      <c r="Q4" s="24" t="s">
        <v>80</v>
      </c>
      <c r="R4" s="24" t="s">
        <v>73</v>
      </c>
      <c r="S4" s="24" t="s">
        <v>624</v>
      </c>
      <c r="T4" s="24" t="s">
        <v>61</v>
      </c>
      <c r="U4" s="24" t="s">
        <v>61</v>
      </c>
      <c r="V4" s="24" t="s">
        <v>426</v>
      </c>
      <c r="W4" s="24" t="s">
        <v>426</v>
      </c>
      <c r="X4" s="24" t="s">
        <v>325</v>
      </c>
      <c r="Y4" s="24">
        <v>800.0</v>
      </c>
      <c r="Z4" s="24">
        <v>800.0</v>
      </c>
      <c r="AA4" s="24">
        <v>25.0</v>
      </c>
      <c r="AB4" s="24">
        <v>835.0</v>
      </c>
      <c r="AC4" s="24">
        <v>860.0</v>
      </c>
      <c r="AD4" s="24">
        <v>65.0</v>
      </c>
      <c r="AE4" s="27">
        <f t="shared" si="1"/>
        <v>0.0466765</v>
      </c>
      <c r="AF4" s="28" t="s">
        <v>634</v>
      </c>
      <c r="AG4" s="24">
        <v>1.0</v>
      </c>
      <c r="AH4" s="24">
        <v>80.0</v>
      </c>
      <c r="AI4" s="24">
        <v>80.0</v>
      </c>
      <c r="AJ4" s="24">
        <v>2.5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/>
      <c r="AV4" s="34" t="s">
        <v>635</v>
      </c>
      <c r="AW4" s="14"/>
      <c r="AX4" s="34" t="s">
        <v>636</v>
      </c>
      <c r="AY4" s="34" t="s">
        <v>637</v>
      </c>
      <c r="AZ4" s="30"/>
      <c r="BA4" s="35" t="s">
        <v>85</v>
      </c>
      <c r="BB4" s="66"/>
      <c r="BC4" s="48" t="s">
        <v>638</v>
      </c>
      <c r="BD4" s="49" t="s">
        <v>639</v>
      </c>
      <c r="BE4" s="33" t="s">
        <v>80</v>
      </c>
      <c r="BF4" s="33" t="s">
        <v>80</v>
      </c>
      <c r="BG4" s="33" t="s">
        <v>80</v>
      </c>
    </row>
    <row r="5" ht="45.0" customHeight="1">
      <c r="A5" s="23" t="s">
        <v>640</v>
      </c>
      <c r="B5" s="24" t="s">
        <v>641</v>
      </c>
      <c r="C5" s="24" t="s">
        <v>642</v>
      </c>
      <c r="D5" s="24" t="s">
        <v>567</v>
      </c>
      <c r="E5" s="24" t="s">
        <v>62</v>
      </c>
      <c r="F5" s="24" t="s">
        <v>63</v>
      </c>
      <c r="G5" s="25">
        <v>2.000000015491E12</v>
      </c>
      <c r="H5" s="24" t="s">
        <v>64</v>
      </c>
      <c r="I5" s="24" t="s">
        <v>65</v>
      </c>
      <c r="J5" s="92" t="s">
        <v>643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624</v>
      </c>
      <c r="T5" s="24" t="s">
        <v>61</v>
      </c>
      <c r="U5" s="24" t="s">
        <v>61</v>
      </c>
      <c r="V5" s="24" t="s">
        <v>426</v>
      </c>
      <c r="W5" s="24" t="s">
        <v>76</v>
      </c>
      <c r="X5" s="24" t="s">
        <v>325</v>
      </c>
      <c r="Y5" s="24">
        <v>806.0</v>
      </c>
      <c r="Z5" s="24">
        <v>730.0</v>
      </c>
      <c r="AA5" s="24">
        <v>200.0</v>
      </c>
      <c r="AB5" s="24">
        <f t="shared" ref="AB5:AB11" si="2">Y5+50</f>
        <v>856</v>
      </c>
      <c r="AC5" s="24">
        <v>790.0</v>
      </c>
      <c r="AD5" s="24">
        <f t="shared" ref="AD5:AD8" si="3">AA5+50</f>
        <v>250</v>
      </c>
      <c r="AE5" s="27">
        <f t="shared" si="1"/>
        <v>0.16906</v>
      </c>
      <c r="AF5" s="28" t="s">
        <v>644</v>
      </c>
      <c r="AG5" s="24" t="s">
        <v>79</v>
      </c>
      <c r="AH5" s="24">
        <v>80.0</v>
      </c>
      <c r="AI5" s="24">
        <v>80.0</v>
      </c>
      <c r="AJ5" s="24">
        <v>22.0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4" t="s">
        <v>80</v>
      </c>
      <c r="AU5" s="24"/>
      <c r="AV5" s="34" t="s">
        <v>645</v>
      </c>
      <c r="AW5" s="30" t="s">
        <v>646</v>
      </c>
      <c r="AX5" s="34" t="s">
        <v>647</v>
      </c>
      <c r="AY5" s="34" t="s">
        <v>648</v>
      </c>
      <c r="AZ5" s="30"/>
      <c r="BA5" s="35" t="s">
        <v>85</v>
      </c>
      <c r="BB5" s="66"/>
      <c r="BC5" s="48" t="s">
        <v>649</v>
      </c>
      <c r="BD5" s="49" t="s">
        <v>650</v>
      </c>
      <c r="BE5" s="33" t="s">
        <v>80</v>
      </c>
      <c r="BF5" s="33" t="s">
        <v>80</v>
      </c>
      <c r="BG5" s="33" t="s">
        <v>80</v>
      </c>
    </row>
    <row r="6" ht="45.0" customHeight="1">
      <c r="A6" s="23" t="s">
        <v>651</v>
      </c>
      <c r="B6" s="24" t="s">
        <v>652</v>
      </c>
      <c r="C6" s="24" t="s">
        <v>653</v>
      </c>
      <c r="D6" s="24" t="s">
        <v>109</v>
      </c>
      <c r="E6" s="24" t="s">
        <v>62</v>
      </c>
      <c r="F6" s="24" t="s">
        <v>63</v>
      </c>
      <c r="G6" s="25">
        <v>2.000000016467E12</v>
      </c>
      <c r="H6" s="24" t="s">
        <v>64</v>
      </c>
      <c r="I6" s="24" t="s">
        <v>65</v>
      </c>
      <c r="J6" s="50" t="s">
        <v>211</v>
      </c>
      <c r="K6" s="24" t="s">
        <v>67</v>
      </c>
      <c r="L6" s="24" t="s">
        <v>68</v>
      </c>
      <c r="M6" s="24" t="s">
        <v>379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624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325</v>
      </c>
      <c r="Y6" s="24">
        <v>350.0</v>
      </c>
      <c r="Z6" s="24">
        <v>1650.0</v>
      </c>
      <c r="AA6" s="24">
        <v>291.0</v>
      </c>
      <c r="AB6" s="24">
        <f t="shared" si="2"/>
        <v>400</v>
      </c>
      <c r="AC6" s="24">
        <v>1720.0</v>
      </c>
      <c r="AD6" s="24">
        <f t="shared" si="3"/>
        <v>341</v>
      </c>
      <c r="AE6" s="27">
        <f t="shared" si="1"/>
        <v>0.234608</v>
      </c>
      <c r="AF6" s="28" t="s">
        <v>654</v>
      </c>
      <c r="AG6" s="24" t="s">
        <v>79</v>
      </c>
      <c r="AH6" s="24">
        <v>35.0</v>
      </c>
      <c r="AI6" s="24">
        <v>165.0</v>
      </c>
      <c r="AJ6" s="24">
        <v>30.0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34" t="s">
        <v>655</v>
      </c>
      <c r="AW6" s="14" t="s">
        <v>656</v>
      </c>
      <c r="AX6" s="34" t="s">
        <v>657</v>
      </c>
      <c r="AY6" s="34" t="s">
        <v>658</v>
      </c>
      <c r="AZ6" s="30"/>
      <c r="BA6" s="35" t="s">
        <v>85</v>
      </c>
      <c r="BB6" s="66"/>
      <c r="BC6" s="48" t="s">
        <v>659</v>
      </c>
      <c r="BD6" s="49" t="s">
        <v>660</v>
      </c>
      <c r="BE6" s="33" t="s">
        <v>80</v>
      </c>
      <c r="BF6" s="33" t="s">
        <v>80</v>
      </c>
      <c r="BG6" s="33" t="s">
        <v>80</v>
      </c>
    </row>
    <row r="7" ht="45.0" customHeight="1">
      <c r="A7" s="23" t="s">
        <v>661</v>
      </c>
      <c r="B7" s="24" t="s">
        <v>662</v>
      </c>
      <c r="C7" s="24" t="s">
        <v>663</v>
      </c>
      <c r="D7" s="24" t="s">
        <v>109</v>
      </c>
      <c r="E7" s="24" t="s">
        <v>62</v>
      </c>
      <c r="F7" s="24" t="s">
        <v>63</v>
      </c>
      <c r="G7" s="25">
        <v>2.000000015545E12</v>
      </c>
      <c r="H7" s="24" t="s">
        <v>64</v>
      </c>
      <c r="I7" s="24" t="s">
        <v>65</v>
      </c>
      <c r="J7" s="50" t="s">
        <v>211</v>
      </c>
      <c r="K7" s="24" t="s">
        <v>67</v>
      </c>
      <c r="L7" s="24" t="s">
        <v>68</v>
      </c>
      <c r="M7" s="24" t="s">
        <v>298</v>
      </c>
      <c r="N7" s="24" t="s">
        <v>70</v>
      </c>
      <c r="O7" s="24" t="s">
        <v>176</v>
      </c>
      <c r="P7" s="24" t="s">
        <v>111</v>
      </c>
      <c r="Q7" s="24" t="s">
        <v>177</v>
      </c>
      <c r="R7" s="24" t="s">
        <v>73</v>
      </c>
      <c r="S7" s="24" t="s">
        <v>624</v>
      </c>
      <c r="T7" s="24" t="s">
        <v>75</v>
      </c>
      <c r="U7" s="24" t="s">
        <v>76</v>
      </c>
      <c r="V7" s="24" t="s">
        <v>426</v>
      </c>
      <c r="W7" s="24" t="s">
        <v>76</v>
      </c>
      <c r="X7" s="24" t="s">
        <v>325</v>
      </c>
      <c r="Y7" s="24">
        <v>350.0</v>
      </c>
      <c r="Z7" s="24">
        <v>1650.0</v>
      </c>
      <c r="AA7" s="24">
        <v>291.0</v>
      </c>
      <c r="AB7" s="24">
        <f t="shared" si="2"/>
        <v>400</v>
      </c>
      <c r="AC7" s="24">
        <v>1720.0</v>
      </c>
      <c r="AD7" s="24">
        <f t="shared" si="3"/>
        <v>341</v>
      </c>
      <c r="AE7" s="27">
        <f t="shared" si="1"/>
        <v>0.234608</v>
      </c>
      <c r="AF7" s="28" t="s">
        <v>654</v>
      </c>
      <c r="AG7" s="24" t="s">
        <v>79</v>
      </c>
      <c r="AH7" s="24">
        <v>35.0</v>
      </c>
      <c r="AI7" s="24">
        <v>165.0</v>
      </c>
      <c r="AJ7" s="24">
        <v>30.0</v>
      </c>
      <c r="AK7" s="24" t="s">
        <v>80</v>
      </c>
      <c r="AL7" s="24" t="s">
        <v>80</v>
      </c>
      <c r="AM7" s="24" t="s">
        <v>80</v>
      </c>
      <c r="AN7" s="24" t="s">
        <v>80</v>
      </c>
      <c r="AO7" s="24" t="s">
        <v>80</v>
      </c>
      <c r="AP7" s="24" t="s">
        <v>80</v>
      </c>
      <c r="AQ7" s="24" t="s">
        <v>80</v>
      </c>
      <c r="AR7" s="24" t="s">
        <v>80</v>
      </c>
      <c r="AS7" s="24" t="s">
        <v>80</v>
      </c>
      <c r="AT7" s="24" t="s">
        <v>80</v>
      </c>
      <c r="AU7" s="59"/>
      <c r="AV7" s="34" t="s">
        <v>655</v>
      </c>
      <c r="AW7" s="29" t="s">
        <v>664</v>
      </c>
      <c r="AX7" s="30" t="s">
        <v>657</v>
      </c>
      <c r="AY7" s="34" t="s">
        <v>665</v>
      </c>
      <c r="AZ7" s="30"/>
      <c r="BA7" s="35" t="s">
        <v>85</v>
      </c>
      <c r="BB7" s="66"/>
      <c r="BC7" s="48" t="s">
        <v>666</v>
      </c>
      <c r="BD7" s="49" t="s">
        <v>667</v>
      </c>
      <c r="BE7" s="33" t="s">
        <v>80</v>
      </c>
      <c r="BF7" s="33" t="s">
        <v>80</v>
      </c>
      <c r="BG7" s="33" t="s">
        <v>80</v>
      </c>
    </row>
    <row r="8" ht="45.0" customHeight="1">
      <c r="A8" s="23" t="s">
        <v>668</v>
      </c>
      <c r="B8" s="24" t="s">
        <v>669</v>
      </c>
      <c r="C8" s="24" t="s">
        <v>670</v>
      </c>
      <c r="D8" s="24" t="s">
        <v>123</v>
      </c>
      <c r="E8" s="24" t="s">
        <v>62</v>
      </c>
      <c r="F8" s="24" t="s">
        <v>63</v>
      </c>
      <c r="G8" s="25">
        <v>2.00000001546E12</v>
      </c>
      <c r="H8" s="24" t="s">
        <v>64</v>
      </c>
      <c r="I8" s="24" t="s">
        <v>65</v>
      </c>
      <c r="J8" s="26" t="s">
        <v>671</v>
      </c>
      <c r="K8" s="24" t="s">
        <v>67</v>
      </c>
      <c r="L8" s="24" t="s">
        <v>68</v>
      </c>
      <c r="M8" s="24" t="s">
        <v>69</v>
      </c>
      <c r="N8" s="24" t="s">
        <v>70</v>
      </c>
      <c r="O8" s="24" t="s">
        <v>176</v>
      </c>
      <c r="P8" s="24" t="s">
        <v>111</v>
      </c>
      <c r="Q8" s="24" t="s">
        <v>177</v>
      </c>
      <c r="R8" s="24" t="s">
        <v>73</v>
      </c>
      <c r="S8" s="24" t="s">
        <v>624</v>
      </c>
      <c r="T8" s="24" t="s">
        <v>75</v>
      </c>
      <c r="U8" s="24" t="s">
        <v>76</v>
      </c>
      <c r="V8" s="24" t="s">
        <v>426</v>
      </c>
      <c r="W8" s="24" t="s">
        <v>76</v>
      </c>
      <c r="X8" s="24" t="s">
        <v>325</v>
      </c>
      <c r="Y8" s="24">
        <v>497.0</v>
      </c>
      <c r="Z8" s="24">
        <v>529.0</v>
      </c>
      <c r="AA8" s="24">
        <v>391.0</v>
      </c>
      <c r="AB8" s="24">
        <f t="shared" si="2"/>
        <v>547</v>
      </c>
      <c r="AC8" s="24">
        <v>631.0</v>
      </c>
      <c r="AD8" s="24">
        <f t="shared" si="3"/>
        <v>441</v>
      </c>
      <c r="AE8" s="27">
        <f t="shared" si="1"/>
        <v>0.152214237</v>
      </c>
      <c r="AF8" s="28" t="s">
        <v>672</v>
      </c>
      <c r="AG8" s="24" t="s">
        <v>79</v>
      </c>
      <c r="AH8" s="24">
        <v>50.0</v>
      </c>
      <c r="AI8" s="24">
        <v>54.0</v>
      </c>
      <c r="AJ8" s="24">
        <v>40.0</v>
      </c>
      <c r="AK8" s="24" t="s">
        <v>428</v>
      </c>
      <c r="AL8" s="24" t="s">
        <v>143</v>
      </c>
      <c r="AM8" s="24">
        <v>10.5</v>
      </c>
      <c r="AN8" s="24">
        <v>0.042</v>
      </c>
      <c r="AO8" s="24">
        <v>400.0</v>
      </c>
      <c r="AP8" s="24">
        <v>500.0</v>
      </c>
      <c r="AQ8" s="24">
        <v>105.0</v>
      </c>
      <c r="AR8" s="24" t="s">
        <v>342</v>
      </c>
      <c r="AS8" s="24" t="s">
        <v>129</v>
      </c>
      <c r="AT8" s="44" t="s">
        <v>673</v>
      </c>
      <c r="AU8" s="44" t="s">
        <v>131</v>
      </c>
      <c r="AV8" s="34" t="s">
        <v>674</v>
      </c>
      <c r="AW8" s="34" t="s">
        <v>675</v>
      </c>
      <c r="AX8" s="29" t="s">
        <v>627</v>
      </c>
      <c r="AY8" s="34" t="s">
        <v>628</v>
      </c>
      <c r="AZ8" s="30"/>
      <c r="BA8" s="35" t="s">
        <v>85</v>
      </c>
      <c r="BB8" s="66"/>
      <c r="BC8" s="48" t="s">
        <v>676</v>
      </c>
      <c r="BD8" s="49" t="s">
        <v>677</v>
      </c>
      <c r="BE8" s="67"/>
      <c r="BF8" s="30" t="s">
        <v>678</v>
      </c>
      <c r="BG8" s="30" t="s">
        <v>679</v>
      </c>
    </row>
    <row r="9" ht="45.0" customHeight="1">
      <c r="A9" s="23" t="s">
        <v>680</v>
      </c>
      <c r="B9" s="24" t="s">
        <v>681</v>
      </c>
      <c r="C9" s="24" t="s">
        <v>682</v>
      </c>
      <c r="D9" s="24" t="s">
        <v>123</v>
      </c>
      <c r="E9" s="24" t="s">
        <v>62</v>
      </c>
      <c r="F9" s="24" t="s">
        <v>63</v>
      </c>
      <c r="G9" s="25">
        <v>2.000000015453E12</v>
      </c>
      <c r="H9" s="24" t="s">
        <v>64</v>
      </c>
      <c r="I9" s="24" t="s">
        <v>65</v>
      </c>
      <c r="J9" s="26" t="s">
        <v>175</v>
      </c>
      <c r="K9" s="24" t="s">
        <v>67</v>
      </c>
      <c r="L9" s="24" t="s">
        <v>68</v>
      </c>
      <c r="M9" s="24" t="s">
        <v>69</v>
      </c>
      <c r="N9" s="24" t="s">
        <v>70</v>
      </c>
      <c r="O9" s="24" t="s">
        <v>176</v>
      </c>
      <c r="P9" s="24" t="s">
        <v>111</v>
      </c>
      <c r="Q9" s="24" t="s">
        <v>177</v>
      </c>
      <c r="R9" s="24" t="s">
        <v>73</v>
      </c>
      <c r="S9" s="24" t="s">
        <v>624</v>
      </c>
      <c r="T9" s="24" t="s">
        <v>75</v>
      </c>
      <c r="U9" s="24" t="s">
        <v>76</v>
      </c>
      <c r="V9" s="24" t="s">
        <v>426</v>
      </c>
      <c r="W9" s="24" t="s">
        <v>76</v>
      </c>
      <c r="X9" s="24" t="s">
        <v>325</v>
      </c>
      <c r="Y9" s="24">
        <v>600.0</v>
      </c>
      <c r="Z9" s="24">
        <v>594.0</v>
      </c>
      <c r="AA9" s="24">
        <v>491.0</v>
      </c>
      <c r="AB9" s="24">
        <f t="shared" si="2"/>
        <v>650</v>
      </c>
      <c r="AC9" s="24">
        <f t="shared" ref="AC9:AD9" si="4">Z9+50</f>
        <v>644</v>
      </c>
      <c r="AD9" s="24">
        <f t="shared" si="4"/>
        <v>541</v>
      </c>
      <c r="AE9" s="27">
        <f t="shared" si="1"/>
        <v>0.2264626</v>
      </c>
      <c r="AF9" s="28" t="s">
        <v>683</v>
      </c>
      <c r="AG9" s="24" t="s">
        <v>79</v>
      </c>
      <c r="AH9" s="24">
        <v>60.0</v>
      </c>
      <c r="AI9" s="24">
        <v>62.0</v>
      </c>
      <c r="AJ9" s="24">
        <v>40.0</v>
      </c>
      <c r="AK9" s="24" t="s">
        <v>428</v>
      </c>
      <c r="AL9" s="24" t="s">
        <v>143</v>
      </c>
      <c r="AM9" s="24">
        <v>13.7</v>
      </c>
      <c r="AN9" s="24" t="s">
        <v>684</v>
      </c>
      <c r="AO9" s="24">
        <v>407.0</v>
      </c>
      <c r="AP9" s="24">
        <v>610.0</v>
      </c>
      <c r="AQ9" s="24">
        <v>140.0</v>
      </c>
      <c r="AR9" s="24" t="s">
        <v>342</v>
      </c>
      <c r="AS9" s="24" t="s">
        <v>129</v>
      </c>
      <c r="AT9" s="28" t="s">
        <v>685</v>
      </c>
      <c r="AU9" s="28" t="s">
        <v>131</v>
      </c>
      <c r="AV9" s="34" t="s">
        <v>686</v>
      </c>
      <c r="AW9" s="34" t="s">
        <v>687</v>
      </c>
      <c r="AX9" s="34" t="s">
        <v>647</v>
      </c>
      <c r="AY9" s="34" t="s">
        <v>688</v>
      </c>
      <c r="AZ9" s="30"/>
      <c r="BA9" s="35" t="s">
        <v>85</v>
      </c>
      <c r="BC9" s="48" t="s">
        <v>689</v>
      </c>
      <c r="BD9" s="49" t="s">
        <v>690</v>
      </c>
      <c r="BE9" s="67"/>
      <c r="BF9" s="30" t="s">
        <v>691</v>
      </c>
      <c r="BG9" s="30" t="s">
        <v>692</v>
      </c>
    </row>
    <row r="10" ht="45.0" customHeight="1">
      <c r="A10" s="23" t="s">
        <v>693</v>
      </c>
      <c r="B10" s="24" t="s">
        <v>694</v>
      </c>
      <c r="C10" s="24" t="s">
        <v>695</v>
      </c>
      <c r="D10" s="24" t="s">
        <v>123</v>
      </c>
      <c r="E10" s="24" t="s">
        <v>62</v>
      </c>
      <c r="F10" s="24" t="s">
        <v>63</v>
      </c>
      <c r="G10" s="25">
        <v>2.000000015477E12</v>
      </c>
      <c r="H10" s="24" t="s">
        <v>64</v>
      </c>
      <c r="I10" s="24" t="s">
        <v>65</v>
      </c>
      <c r="J10" s="26" t="s">
        <v>175</v>
      </c>
      <c r="K10" s="24" t="s">
        <v>67</v>
      </c>
      <c r="L10" s="24" t="s">
        <v>68</v>
      </c>
      <c r="M10" s="24" t="s">
        <v>69</v>
      </c>
      <c r="N10" s="24" t="s">
        <v>70</v>
      </c>
      <c r="O10" s="24" t="s">
        <v>176</v>
      </c>
      <c r="P10" s="24" t="s">
        <v>111</v>
      </c>
      <c r="Q10" s="24" t="s">
        <v>177</v>
      </c>
      <c r="R10" s="24" t="s">
        <v>73</v>
      </c>
      <c r="S10" s="24" t="s">
        <v>624</v>
      </c>
      <c r="T10" s="24" t="s">
        <v>75</v>
      </c>
      <c r="U10" s="24" t="s">
        <v>76</v>
      </c>
      <c r="V10" s="24" t="s">
        <v>426</v>
      </c>
      <c r="W10" s="24" t="s">
        <v>76</v>
      </c>
      <c r="X10" s="24" t="s">
        <v>325</v>
      </c>
      <c r="Y10" s="24">
        <v>700.0</v>
      </c>
      <c r="Z10" s="24">
        <v>594.0</v>
      </c>
      <c r="AA10" s="24">
        <v>446.0</v>
      </c>
      <c r="AB10" s="24">
        <f t="shared" si="2"/>
        <v>750</v>
      </c>
      <c r="AC10" s="24">
        <f t="shared" ref="AC10:AD10" si="5">Z10+50</f>
        <v>644</v>
      </c>
      <c r="AD10" s="24">
        <f t="shared" si="5"/>
        <v>496</v>
      </c>
      <c r="AE10" s="27">
        <f t="shared" si="1"/>
        <v>0.239568</v>
      </c>
      <c r="AF10" s="28" t="s">
        <v>696</v>
      </c>
      <c r="AG10" s="24" t="s">
        <v>79</v>
      </c>
      <c r="AH10" s="24">
        <v>70.0</v>
      </c>
      <c r="AI10" s="24">
        <v>62.0</v>
      </c>
      <c r="AJ10" s="24">
        <v>44.0</v>
      </c>
      <c r="AK10" s="24" t="s">
        <v>428</v>
      </c>
      <c r="AL10" s="24" t="s">
        <v>143</v>
      </c>
      <c r="AM10" s="24" t="s">
        <v>697</v>
      </c>
      <c r="AN10" s="24" t="s">
        <v>698</v>
      </c>
      <c r="AO10" s="24">
        <v>465.0</v>
      </c>
      <c r="AP10" s="24">
        <v>710.0</v>
      </c>
      <c r="AQ10" s="24">
        <v>145.0</v>
      </c>
      <c r="AR10" s="24" t="s">
        <v>342</v>
      </c>
      <c r="AS10" s="24" t="s">
        <v>129</v>
      </c>
      <c r="AT10" s="28" t="s">
        <v>699</v>
      </c>
      <c r="AU10" s="28" t="s">
        <v>131</v>
      </c>
      <c r="AV10" s="34" t="s">
        <v>700</v>
      </c>
      <c r="AW10" s="34" t="s">
        <v>701</v>
      </c>
      <c r="AX10" s="34" t="s">
        <v>647</v>
      </c>
      <c r="AY10" s="34" t="s">
        <v>688</v>
      </c>
      <c r="AZ10" s="30"/>
      <c r="BA10" s="35" t="s">
        <v>85</v>
      </c>
      <c r="BB10" s="66"/>
      <c r="BC10" s="48" t="s">
        <v>702</v>
      </c>
      <c r="BD10" s="49" t="s">
        <v>703</v>
      </c>
      <c r="BE10" s="67"/>
      <c r="BF10" s="30" t="s">
        <v>704</v>
      </c>
      <c r="BG10" s="30" t="s">
        <v>705</v>
      </c>
    </row>
    <row r="11" ht="45.0" customHeight="1">
      <c r="A11" s="23" t="s">
        <v>706</v>
      </c>
      <c r="B11" s="24" t="s">
        <v>707</v>
      </c>
      <c r="C11" s="24" t="s">
        <v>708</v>
      </c>
      <c r="D11" s="24" t="s">
        <v>123</v>
      </c>
      <c r="E11" s="24" t="s">
        <v>62</v>
      </c>
      <c r="F11" s="24" t="s">
        <v>63</v>
      </c>
      <c r="G11" s="25">
        <v>2.000000015484E12</v>
      </c>
      <c r="H11" s="24" t="s">
        <v>64</v>
      </c>
      <c r="I11" s="24" t="s">
        <v>65</v>
      </c>
      <c r="J11" s="26" t="s">
        <v>175</v>
      </c>
      <c r="K11" s="24" t="s">
        <v>67</v>
      </c>
      <c r="L11" s="24" t="s">
        <v>68</v>
      </c>
      <c r="M11" s="24" t="s">
        <v>69</v>
      </c>
      <c r="N11" s="24" t="s">
        <v>70</v>
      </c>
      <c r="O11" s="24" t="s">
        <v>176</v>
      </c>
      <c r="P11" s="24" t="s">
        <v>111</v>
      </c>
      <c r="Q11" s="24" t="s">
        <v>177</v>
      </c>
      <c r="R11" s="24" t="s">
        <v>73</v>
      </c>
      <c r="S11" s="24" t="s">
        <v>624</v>
      </c>
      <c r="T11" s="24" t="s">
        <v>75</v>
      </c>
      <c r="U11" s="24" t="s">
        <v>76</v>
      </c>
      <c r="V11" s="24" t="s">
        <v>426</v>
      </c>
      <c r="W11" s="24" t="s">
        <v>76</v>
      </c>
      <c r="X11" s="24" t="s">
        <v>325</v>
      </c>
      <c r="Y11" s="24">
        <v>800.0</v>
      </c>
      <c r="Z11" s="24">
        <v>594.0</v>
      </c>
      <c r="AA11" s="24">
        <v>446.0</v>
      </c>
      <c r="AB11" s="24">
        <f t="shared" si="2"/>
        <v>850</v>
      </c>
      <c r="AC11" s="24">
        <f t="shared" ref="AC11:AD11" si="6">Z11+50</f>
        <v>644</v>
      </c>
      <c r="AD11" s="24">
        <f t="shared" si="6"/>
        <v>496</v>
      </c>
      <c r="AE11" s="27">
        <f t="shared" si="1"/>
        <v>0.2715104</v>
      </c>
      <c r="AF11" s="28" t="s">
        <v>327</v>
      </c>
      <c r="AG11" s="24" t="s">
        <v>79</v>
      </c>
      <c r="AH11" s="24">
        <v>80.0</v>
      </c>
      <c r="AI11" s="24">
        <v>62.0</v>
      </c>
      <c r="AJ11" s="24">
        <v>44.0</v>
      </c>
      <c r="AK11" s="24" t="s">
        <v>428</v>
      </c>
      <c r="AL11" s="24" t="s">
        <v>143</v>
      </c>
      <c r="AM11" s="24" t="s">
        <v>709</v>
      </c>
      <c r="AN11" s="24" t="s">
        <v>710</v>
      </c>
      <c r="AO11" s="24">
        <v>455.0</v>
      </c>
      <c r="AP11" s="24">
        <v>815.0</v>
      </c>
      <c r="AQ11" s="24">
        <v>150.0</v>
      </c>
      <c r="AR11" s="24" t="s">
        <v>342</v>
      </c>
      <c r="AS11" s="24" t="s">
        <v>129</v>
      </c>
      <c r="AT11" s="28" t="s">
        <v>711</v>
      </c>
      <c r="AU11" s="28" t="s">
        <v>131</v>
      </c>
      <c r="AV11" s="34" t="s">
        <v>712</v>
      </c>
      <c r="AW11" s="34" t="s">
        <v>713</v>
      </c>
      <c r="AX11" s="34" t="s">
        <v>647</v>
      </c>
      <c r="AY11" s="34" t="s">
        <v>688</v>
      </c>
      <c r="AZ11" s="30"/>
      <c r="BA11" s="35" t="s">
        <v>85</v>
      </c>
      <c r="BB11" s="66"/>
      <c r="BC11" s="48" t="s">
        <v>714</v>
      </c>
      <c r="BD11" s="49" t="s">
        <v>715</v>
      </c>
      <c r="BE11" s="67"/>
      <c r="BF11" s="30" t="s">
        <v>716</v>
      </c>
      <c r="BG11" s="30" t="s">
        <v>717</v>
      </c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  <row r="845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40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BD845" s="41"/>
      <c r="BE845" s="41"/>
    </row>
  </sheetData>
  <hyperlinks>
    <hyperlink r:id="rId1" ref="AV3"/>
    <hyperlink r:id="rId2" ref="AX3"/>
    <hyperlink r:id="rId3" ref="AY3"/>
    <hyperlink r:id="rId4" ref="BA3"/>
    <hyperlink r:id="rId5" ref="BC3"/>
    <hyperlink r:id="rId6" ref="BD3"/>
    <hyperlink r:id="rId7" ref="AV4"/>
    <hyperlink r:id="rId8" ref="AX4"/>
    <hyperlink r:id="rId9" ref="AY4"/>
    <hyperlink r:id="rId10" ref="BA4"/>
    <hyperlink r:id="rId11" ref="BC4"/>
    <hyperlink r:id="rId12" ref="BD4"/>
    <hyperlink r:id="rId13" ref="AV5"/>
    <hyperlink r:id="rId14" ref="AW5"/>
    <hyperlink r:id="rId15" ref="AX5"/>
    <hyperlink r:id="rId16" ref="AY5"/>
    <hyperlink r:id="rId17" ref="BA5"/>
    <hyperlink r:id="rId18" ref="BC5"/>
    <hyperlink r:id="rId19" ref="BD5"/>
    <hyperlink r:id="rId20" ref="AV6"/>
    <hyperlink r:id="rId21" ref="AW6"/>
    <hyperlink r:id="rId22" ref="AX6"/>
    <hyperlink r:id="rId23" ref="AY6"/>
    <hyperlink r:id="rId24" ref="BA6"/>
    <hyperlink r:id="rId25" ref="BC6"/>
    <hyperlink r:id="rId26" ref="BD6"/>
    <hyperlink r:id="rId27" ref="AV7"/>
    <hyperlink r:id="rId28" ref="AW7"/>
    <hyperlink r:id="rId29" ref="AX7"/>
    <hyperlink r:id="rId30" ref="AY7"/>
    <hyperlink r:id="rId31" ref="BA7"/>
    <hyperlink r:id="rId32" ref="BC7"/>
    <hyperlink r:id="rId33" ref="BD7"/>
    <hyperlink r:id="rId34" ref="AV8"/>
    <hyperlink r:id="rId35" ref="AW8"/>
    <hyperlink r:id="rId36" ref="AX8"/>
    <hyperlink r:id="rId37" ref="AY8"/>
    <hyperlink r:id="rId38" ref="BA8"/>
    <hyperlink r:id="rId39" ref="BC8"/>
    <hyperlink r:id="rId40" ref="BD8"/>
    <hyperlink r:id="rId41" ref="BF8"/>
    <hyperlink r:id="rId42" ref="BG8"/>
    <hyperlink r:id="rId43" ref="AV9"/>
    <hyperlink r:id="rId44" ref="AW9"/>
    <hyperlink r:id="rId45" ref="AX9"/>
    <hyperlink r:id="rId46" ref="AY9"/>
    <hyperlink r:id="rId47" ref="BA9"/>
    <hyperlink r:id="rId48" ref="BC9"/>
    <hyperlink r:id="rId49" ref="BD9"/>
    <hyperlink r:id="rId50" ref="BF9"/>
    <hyperlink r:id="rId51" ref="BG9"/>
    <hyperlink r:id="rId52" ref="AV10"/>
    <hyperlink r:id="rId53" ref="AW10"/>
    <hyperlink r:id="rId54" ref="AX10"/>
    <hyperlink r:id="rId55" ref="AY10"/>
    <hyperlink r:id="rId56" ref="BA10"/>
    <hyperlink r:id="rId57" ref="BC10"/>
    <hyperlink r:id="rId58" ref="BD10"/>
    <hyperlink r:id="rId59" ref="BF10"/>
    <hyperlink r:id="rId60" ref="BG10"/>
    <hyperlink r:id="rId61" ref="AV11"/>
    <hyperlink r:id="rId62" ref="AW11"/>
    <hyperlink r:id="rId63" ref="AX11"/>
    <hyperlink r:id="rId64" ref="AY11"/>
    <hyperlink r:id="rId65" ref="BA11"/>
    <hyperlink r:id="rId66" ref="BC11"/>
    <hyperlink r:id="rId67" ref="BD11"/>
    <hyperlink r:id="rId68" ref="BF11"/>
    <hyperlink r:id="rId69" ref="BG11"/>
  </hyperlinks>
  <printOptions/>
  <pageMargins bottom="0.75" footer="0.0" header="0.0" left="0.7" right="0.7" top="0.75"/>
  <pageSetup paperSize="9" orientation="portrait"/>
  <drawing r:id="rId70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0"/>
    <col customWidth="1" min="48" max="48" width="19.71"/>
    <col customWidth="1" min="49" max="49" width="29.29"/>
    <col customWidth="1" min="50" max="52" width="19.71"/>
    <col customWidth="1" min="53" max="53" width="32.29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718</v>
      </c>
      <c r="B3" s="24" t="s">
        <v>719</v>
      </c>
      <c r="C3" s="24" t="s">
        <v>720</v>
      </c>
      <c r="D3" s="24" t="s">
        <v>567</v>
      </c>
      <c r="E3" s="24" t="s">
        <v>62</v>
      </c>
      <c r="F3" s="24" t="s">
        <v>63</v>
      </c>
      <c r="G3" s="25">
        <v>2.00000001111E12</v>
      </c>
      <c r="H3" s="24" t="s">
        <v>64</v>
      </c>
      <c r="I3" s="24" t="s">
        <v>65</v>
      </c>
      <c r="J3" s="92" t="s">
        <v>569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721</v>
      </c>
      <c r="T3" s="24" t="s">
        <v>61</v>
      </c>
      <c r="U3" s="24" t="s">
        <v>61</v>
      </c>
      <c r="V3" s="24" t="s">
        <v>75</v>
      </c>
      <c r="W3" s="24" t="s">
        <v>76</v>
      </c>
      <c r="X3" s="24" t="s">
        <v>325</v>
      </c>
      <c r="Y3" s="24">
        <v>644.0</v>
      </c>
      <c r="Z3" s="24">
        <v>800.0</v>
      </c>
      <c r="AA3" s="24">
        <v>140.0</v>
      </c>
      <c r="AB3" s="24">
        <v>705.0</v>
      </c>
      <c r="AC3" s="24">
        <f>Z3+50</f>
        <v>850</v>
      </c>
      <c r="AD3" s="24">
        <v>200.0</v>
      </c>
      <c r="AE3" s="27">
        <f t="shared" ref="AE3:AE11" si="2">(AB3*AC3*AD3)/1000/1000/1000</f>
        <v>0.11985</v>
      </c>
      <c r="AF3" s="28" t="s">
        <v>722</v>
      </c>
      <c r="AG3" s="24" t="s">
        <v>79</v>
      </c>
      <c r="AH3" s="24">
        <v>65.0</v>
      </c>
      <c r="AI3" s="24">
        <v>80.0</v>
      </c>
      <c r="AJ3" s="24">
        <v>14.0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/>
      <c r="AV3" s="29" t="s">
        <v>723</v>
      </c>
      <c r="AW3" s="29" t="s">
        <v>724</v>
      </c>
      <c r="AX3" s="46" t="s">
        <v>725</v>
      </c>
      <c r="AY3" s="29" t="s">
        <v>726</v>
      </c>
      <c r="AZ3" s="30"/>
      <c r="BA3" s="35" t="s">
        <v>85</v>
      </c>
      <c r="BB3" s="66"/>
      <c r="BC3" s="29" t="s">
        <v>727</v>
      </c>
      <c r="BD3" s="70" t="s">
        <v>728</v>
      </c>
      <c r="BE3" s="33" t="s">
        <v>80</v>
      </c>
      <c r="BF3" s="33" t="s">
        <v>80</v>
      </c>
      <c r="BG3" s="33" t="s">
        <v>80</v>
      </c>
    </row>
    <row r="4" ht="45.0" customHeight="1">
      <c r="A4" s="23" t="s">
        <v>729</v>
      </c>
      <c r="B4" s="24" t="s">
        <v>730</v>
      </c>
      <c r="C4" s="24" t="s">
        <v>731</v>
      </c>
      <c r="D4" s="24" t="s">
        <v>567</v>
      </c>
      <c r="E4" s="24" t="s">
        <v>62</v>
      </c>
      <c r="F4" s="24" t="s">
        <v>63</v>
      </c>
      <c r="G4" s="25">
        <v>2.000000011127E12</v>
      </c>
      <c r="H4" s="24" t="s">
        <v>64</v>
      </c>
      <c r="I4" s="24" t="s">
        <v>65</v>
      </c>
      <c r="J4" s="92" t="s">
        <v>569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721</v>
      </c>
      <c r="T4" s="24" t="s">
        <v>61</v>
      </c>
      <c r="U4" s="24" t="s">
        <v>61</v>
      </c>
      <c r="V4" s="24" t="s">
        <v>75</v>
      </c>
      <c r="W4" s="24" t="s">
        <v>76</v>
      </c>
      <c r="X4" s="24" t="s">
        <v>325</v>
      </c>
      <c r="Y4" s="24">
        <v>794.0</v>
      </c>
      <c r="Z4" s="24">
        <v>800.0</v>
      </c>
      <c r="AA4" s="24">
        <v>140.0</v>
      </c>
      <c r="AB4" s="24">
        <f t="shared" ref="AB4:AC4" si="1">Y4+50</f>
        <v>844</v>
      </c>
      <c r="AC4" s="24">
        <f t="shared" si="1"/>
        <v>850</v>
      </c>
      <c r="AD4" s="24">
        <v>200.0</v>
      </c>
      <c r="AE4" s="27">
        <f t="shared" si="2"/>
        <v>0.14348</v>
      </c>
      <c r="AF4" s="28" t="s">
        <v>732</v>
      </c>
      <c r="AG4" s="24" t="s">
        <v>79</v>
      </c>
      <c r="AH4" s="24">
        <v>80.0</v>
      </c>
      <c r="AI4" s="24">
        <v>80.0</v>
      </c>
      <c r="AJ4" s="24">
        <v>14.0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/>
      <c r="AV4" s="34" t="s">
        <v>733</v>
      </c>
      <c r="AW4" s="34" t="s">
        <v>734</v>
      </c>
      <c r="AX4" s="48" t="s">
        <v>735</v>
      </c>
      <c r="AY4" s="34" t="s">
        <v>726</v>
      </c>
      <c r="AZ4" s="29" t="s">
        <v>736</v>
      </c>
      <c r="BA4" s="35" t="s">
        <v>85</v>
      </c>
      <c r="BB4" s="66"/>
      <c r="BC4" s="34" t="s">
        <v>737</v>
      </c>
      <c r="BD4" s="45" t="s">
        <v>738</v>
      </c>
      <c r="BE4" s="33" t="s">
        <v>80</v>
      </c>
      <c r="BF4" s="33" t="s">
        <v>80</v>
      </c>
      <c r="BG4" s="33" t="s">
        <v>80</v>
      </c>
    </row>
    <row r="5" ht="45.0" customHeight="1">
      <c r="A5" s="23" t="s">
        <v>739</v>
      </c>
      <c r="B5" s="24" t="s">
        <v>740</v>
      </c>
      <c r="C5" s="24" t="s">
        <v>741</v>
      </c>
      <c r="D5" s="24" t="s">
        <v>567</v>
      </c>
      <c r="E5" s="24" t="s">
        <v>62</v>
      </c>
      <c r="F5" s="24" t="s">
        <v>63</v>
      </c>
      <c r="G5" s="25">
        <v>2.000000015682E12</v>
      </c>
      <c r="H5" s="24" t="s">
        <v>64</v>
      </c>
      <c r="I5" s="24" t="s">
        <v>65</v>
      </c>
      <c r="J5" s="92" t="s">
        <v>569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721</v>
      </c>
      <c r="T5" s="24" t="s">
        <v>61</v>
      </c>
      <c r="U5" s="24" t="s">
        <v>61</v>
      </c>
      <c r="V5" s="24" t="s">
        <v>75</v>
      </c>
      <c r="W5" s="24" t="s">
        <v>76</v>
      </c>
      <c r="X5" s="24" t="s">
        <v>325</v>
      </c>
      <c r="Y5" s="24">
        <v>994.0</v>
      </c>
      <c r="Z5" s="24">
        <v>800.0</v>
      </c>
      <c r="AA5" s="24">
        <v>140.0</v>
      </c>
      <c r="AB5" s="24">
        <f t="shared" ref="AB5:AC5" si="3">Y5+50</f>
        <v>1044</v>
      </c>
      <c r="AC5" s="24">
        <f t="shared" si="3"/>
        <v>850</v>
      </c>
      <c r="AD5" s="24">
        <v>200.0</v>
      </c>
      <c r="AE5" s="27">
        <f t="shared" si="2"/>
        <v>0.17748</v>
      </c>
      <c r="AF5" s="28" t="s">
        <v>299</v>
      </c>
      <c r="AG5" s="24" t="s">
        <v>79</v>
      </c>
      <c r="AH5" s="24">
        <v>100.0</v>
      </c>
      <c r="AI5" s="24">
        <v>80.0</v>
      </c>
      <c r="AJ5" s="24">
        <v>14.0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4" t="s">
        <v>80</v>
      </c>
      <c r="AU5" s="24"/>
      <c r="AV5" s="34" t="s">
        <v>742</v>
      </c>
      <c r="AW5" s="34" t="s">
        <v>743</v>
      </c>
      <c r="AX5" s="48" t="s">
        <v>735</v>
      </c>
      <c r="AY5" s="34" t="s">
        <v>726</v>
      </c>
      <c r="AZ5" s="34" t="s">
        <v>736</v>
      </c>
      <c r="BA5" s="35" t="s">
        <v>85</v>
      </c>
      <c r="BB5" s="66"/>
      <c r="BC5" s="34" t="s">
        <v>744</v>
      </c>
      <c r="BD5" s="45" t="s">
        <v>745</v>
      </c>
      <c r="BE5" s="33" t="s">
        <v>80</v>
      </c>
      <c r="BF5" s="33" t="s">
        <v>80</v>
      </c>
      <c r="BG5" s="33" t="s">
        <v>80</v>
      </c>
    </row>
    <row r="6" ht="45.0" customHeight="1">
      <c r="A6" s="23" t="s">
        <v>746</v>
      </c>
      <c r="B6" s="24" t="s">
        <v>747</v>
      </c>
      <c r="C6" s="24" t="s">
        <v>748</v>
      </c>
      <c r="D6" s="24" t="s">
        <v>109</v>
      </c>
      <c r="E6" s="24" t="s">
        <v>62</v>
      </c>
      <c r="F6" s="24" t="s">
        <v>63</v>
      </c>
      <c r="G6" s="25">
        <v>2.000000015835E12</v>
      </c>
      <c r="H6" s="24" t="s">
        <v>64</v>
      </c>
      <c r="I6" s="24" t="s">
        <v>65</v>
      </c>
      <c r="J6" s="50" t="s">
        <v>211</v>
      </c>
      <c r="K6" s="24" t="s">
        <v>323</v>
      </c>
      <c r="L6" s="24" t="s">
        <v>68</v>
      </c>
      <c r="M6" s="24" t="s">
        <v>379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721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325</v>
      </c>
      <c r="Y6" s="24">
        <v>350.0</v>
      </c>
      <c r="Z6" s="24">
        <v>1800.0</v>
      </c>
      <c r="AA6" s="24">
        <v>305.0</v>
      </c>
      <c r="AB6" s="24">
        <f t="shared" ref="AB6:AB7" si="4">Y6+50</f>
        <v>400</v>
      </c>
      <c r="AC6" s="24">
        <v>1860.0</v>
      </c>
      <c r="AD6" s="24">
        <f t="shared" ref="AD6:AD8" si="5">AA6+50</f>
        <v>355</v>
      </c>
      <c r="AE6" s="27">
        <f t="shared" si="2"/>
        <v>0.26412</v>
      </c>
      <c r="AF6" s="28" t="s">
        <v>749</v>
      </c>
      <c r="AG6" s="24" t="s">
        <v>79</v>
      </c>
      <c r="AH6" s="24">
        <v>35.0</v>
      </c>
      <c r="AI6" s="24">
        <v>190.0</v>
      </c>
      <c r="AJ6" s="24" t="s">
        <v>327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67" t="s">
        <v>750</v>
      </c>
      <c r="AW6" s="30" t="s">
        <v>751</v>
      </c>
      <c r="AX6" s="48" t="s">
        <v>752</v>
      </c>
      <c r="AY6" s="34" t="s">
        <v>726</v>
      </c>
      <c r="AZ6" s="36"/>
      <c r="BA6" s="35" t="s">
        <v>85</v>
      </c>
      <c r="BB6" s="66"/>
      <c r="BC6" s="34" t="s">
        <v>753</v>
      </c>
      <c r="BD6" s="45" t="s">
        <v>754</v>
      </c>
      <c r="BE6" s="33" t="s">
        <v>80</v>
      </c>
      <c r="BF6" s="33" t="s">
        <v>80</v>
      </c>
      <c r="BG6" s="33" t="s">
        <v>80</v>
      </c>
    </row>
    <row r="7" ht="53.25" customHeight="1">
      <c r="A7" s="23" t="s">
        <v>755</v>
      </c>
      <c r="B7" s="24" t="s">
        <v>756</v>
      </c>
      <c r="C7" s="24" t="s">
        <v>757</v>
      </c>
      <c r="D7" s="24" t="s">
        <v>109</v>
      </c>
      <c r="E7" s="24" t="s">
        <v>62</v>
      </c>
      <c r="F7" s="24" t="s">
        <v>63</v>
      </c>
      <c r="G7" s="25">
        <v>2.000000002699E12</v>
      </c>
      <c r="H7" s="24" t="s">
        <v>64</v>
      </c>
      <c r="I7" s="24" t="s">
        <v>65</v>
      </c>
      <c r="J7" s="50" t="s">
        <v>211</v>
      </c>
      <c r="K7" s="24" t="s">
        <v>323</v>
      </c>
      <c r="L7" s="24" t="s">
        <v>68</v>
      </c>
      <c r="M7" s="24" t="s">
        <v>298</v>
      </c>
      <c r="N7" s="24" t="s">
        <v>70</v>
      </c>
      <c r="O7" s="24" t="s">
        <v>176</v>
      </c>
      <c r="P7" s="24" t="s">
        <v>111</v>
      </c>
      <c r="Q7" s="24" t="s">
        <v>177</v>
      </c>
      <c r="R7" s="24" t="s">
        <v>73</v>
      </c>
      <c r="S7" s="24" t="s">
        <v>721</v>
      </c>
      <c r="T7" s="24" t="s">
        <v>75</v>
      </c>
      <c r="U7" s="24" t="s">
        <v>76</v>
      </c>
      <c r="V7" s="24" t="s">
        <v>426</v>
      </c>
      <c r="W7" s="24" t="s">
        <v>76</v>
      </c>
      <c r="X7" s="24" t="s">
        <v>325</v>
      </c>
      <c r="Y7" s="24">
        <v>350.0</v>
      </c>
      <c r="Z7" s="24">
        <v>1800.0</v>
      </c>
      <c r="AA7" s="24">
        <v>305.0</v>
      </c>
      <c r="AB7" s="24">
        <f t="shared" si="4"/>
        <v>400</v>
      </c>
      <c r="AC7" s="24">
        <v>1860.0</v>
      </c>
      <c r="AD7" s="24">
        <f t="shared" si="5"/>
        <v>355</v>
      </c>
      <c r="AE7" s="27">
        <f t="shared" si="2"/>
        <v>0.26412</v>
      </c>
      <c r="AF7" s="28" t="s">
        <v>749</v>
      </c>
      <c r="AG7" s="24" t="s">
        <v>79</v>
      </c>
      <c r="AH7" s="24">
        <v>35.0</v>
      </c>
      <c r="AI7" s="24">
        <v>190.0</v>
      </c>
      <c r="AJ7" s="24" t="s">
        <v>327</v>
      </c>
      <c r="AK7" s="24" t="s">
        <v>80</v>
      </c>
      <c r="AL7" s="24" t="s">
        <v>80</v>
      </c>
      <c r="AM7" s="24" t="s">
        <v>80</v>
      </c>
      <c r="AN7" s="24" t="s">
        <v>80</v>
      </c>
      <c r="AO7" s="24" t="s">
        <v>80</v>
      </c>
      <c r="AP7" s="24" t="s">
        <v>80</v>
      </c>
      <c r="AQ7" s="24" t="s">
        <v>80</v>
      </c>
      <c r="AR7" s="24" t="s">
        <v>80</v>
      </c>
      <c r="AS7" s="24" t="s">
        <v>80</v>
      </c>
      <c r="AT7" s="24" t="s">
        <v>80</v>
      </c>
      <c r="AU7" s="24"/>
      <c r="AV7" s="29" t="s">
        <v>750</v>
      </c>
      <c r="AW7" s="29" t="s">
        <v>758</v>
      </c>
      <c r="AX7" s="30" t="s">
        <v>759</v>
      </c>
      <c r="AY7" s="34" t="s">
        <v>760</v>
      </c>
      <c r="AZ7" s="36"/>
      <c r="BA7" s="35" t="s">
        <v>85</v>
      </c>
      <c r="BB7" s="66"/>
      <c r="BC7" s="34" t="s">
        <v>753</v>
      </c>
      <c r="BD7" s="45" t="s">
        <v>754</v>
      </c>
      <c r="BE7" s="33" t="s">
        <v>80</v>
      </c>
      <c r="BF7" s="33" t="s">
        <v>80</v>
      </c>
      <c r="BG7" s="33" t="s">
        <v>80</v>
      </c>
    </row>
    <row r="8" ht="45.75" customHeight="1">
      <c r="A8" s="23" t="s">
        <v>761</v>
      </c>
      <c r="B8" s="24" t="s">
        <v>762</v>
      </c>
      <c r="C8" s="24" t="s">
        <v>763</v>
      </c>
      <c r="D8" s="24" t="s">
        <v>123</v>
      </c>
      <c r="E8" s="24" t="s">
        <v>62</v>
      </c>
      <c r="F8" s="24" t="s">
        <v>63</v>
      </c>
      <c r="G8" s="25">
        <v>2.000000016238E12</v>
      </c>
      <c r="H8" s="24" t="s">
        <v>64</v>
      </c>
      <c r="I8" s="24" t="s">
        <v>65</v>
      </c>
      <c r="J8" s="26" t="s">
        <v>175</v>
      </c>
      <c r="K8" s="24" t="s">
        <v>323</v>
      </c>
      <c r="L8" s="24" t="s">
        <v>68</v>
      </c>
      <c r="M8" s="24" t="s">
        <v>69</v>
      </c>
      <c r="N8" s="24" t="s">
        <v>70</v>
      </c>
      <c r="O8" s="24" t="s">
        <v>176</v>
      </c>
      <c r="P8" s="24" t="s">
        <v>111</v>
      </c>
      <c r="Q8" s="24" t="s">
        <v>177</v>
      </c>
      <c r="R8" s="24" t="s">
        <v>73</v>
      </c>
      <c r="S8" s="24" t="s">
        <v>721</v>
      </c>
      <c r="T8" s="24" t="s">
        <v>75</v>
      </c>
      <c r="U8" s="24" t="s">
        <v>76</v>
      </c>
      <c r="V8" s="24" t="s">
        <v>426</v>
      </c>
      <c r="W8" s="24" t="s">
        <v>76</v>
      </c>
      <c r="X8" s="24" t="s">
        <v>325</v>
      </c>
      <c r="Y8" s="24">
        <v>599.0</v>
      </c>
      <c r="Z8" s="24">
        <v>720.0</v>
      </c>
      <c r="AA8" s="24">
        <v>405.0</v>
      </c>
      <c r="AB8" s="24">
        <v>645.0</v>
      </c>
      <c r="AC8" s="24">
        <v>775.0</v>
      </c>
      <c r="AD8" s="24">
        <f t="shared" si="5"/>
        <v>455</v>
      </c>
      <c r="AE8" s="27">
        <f t="shared" si="2"/>
        <v>0.227443125</v>
      </c>
      <c r="AF8" s="28" t="s">
        <v>764</v>
      </c>
      <c r="AG8" s="24" t="s">
        <v>79</v>
      </c>
      <c r="AH8" s="24">
        <v>60.0</v>
      </c>
      <c r="AI8" s="24">
        <v>85.0</v>
      </c>
      <c r="AJ8" s="24">
        <v>40.0</v>
      </c>
      <c r="AK8" s="24" t="s">
        <v>428</v>
      </c>
      <c r="AL8" s="24" t="s">
        <v>143</v>
      </c>
      <c r="AM8" s="24" t="s">
        <v>765</v>
      </c>
      <c r="AN8" s="24" t="s">
        <v>684</v>
      </c>
      <c r="AO8" s="24">
        <v>407.0</v>
      </c>
      <c r="AP8" s="24">
        <v>610.0</v>
      </c>
      <c r="AQ8" s="24">
        <v>140.0</v>
      </c>
      <c r="AR8" s="24" t="s">
        <v>342</v>
      </c>
      <c r="AS8" s="24" t="s">
        <v>129</v>
      </c>
      <c r="AT8" s="28" t="s">
        <v>685</v>
      </c>
      <c r="AU8" s="28" t="s">
        <v>131</v>
      </c>
      <c r="AV8" s="34" t="s">
        <v>766</v>
      </c>
      <c r="AW8" s="34" t="s">
        <v>767</v>
      </c>
      <c r="AX8" s="46" t="s">
        <v>752</v>
      </c>
      <c r="AY8" s="30" t="s">
        <v>768</v>
      </c>
      <c r="AZ8" s="34" t="s">
        <v>736</v>
      </c>
      <c r="BA8" s="35" t="s">
        <v>85</v>
      </c>
      <c r="BB8" s="66"/>
      <c r="BC8" s="34" t="s">
        <v>769</v>
      </c>
      <c r="BD8" s="45" t="s">
        <v>770</v>
      </c>
      <c r="BE8" s="33" t="s">
        <v>80</v>
      </c>
      <c r="BF8" s="30" t="s">
        <v>771</v>
      </c>
      <c r="BG8" s="30" t="s">
        <v>772</v>
      </c>
    </row>
    <row r="9" ht="50.25" customHeight="1">
      <c r="A9" s="23" t="s">
        <v>773</v>
      </c>
      <c r="B9" s="24" t="s">
        <v>774</v>
      </c>
      <c r="C9" s="24" t="s">
        <v>775</v>
      </c>
      <c r="D9" s="24" t="s">
        <v>123</v>
      </c>
      <c r="E9" s="24" t="s">
        <v>62</v>
      </c>
      <c r="F9" s="24" t="s">
        <v>63</v>
      </c>
      <c r="G9" s="25">
        <v>2.000000016245E12</v>
      </c>
      <c r="H9" s="24" t="s">
        <v>64</v>
      </c>
      <c r="I9" s="24" t="s">
        <v>65</v>
      </c>
      <c r="J9" s="26" t="s">
        <v>175</v>
      </c>
      <c r="K9" s="24" t="s">
        <v>323</v>
      </c>
      <c r="L9" s="24" t="s">
        <v>68</v>
      </c>
      <c r="M9" s="24" t="s">
        <v>69</v>
      </c>
      <c r="N9" s="24" t="s">
        <v>70</v>
      </c>
      <c r="O9" s="24" t="s">
        <v>176</v>
      </c>
      <c r="P9" s="24" t="s">
        <v>111</v>
      </c>
      <c r="Q9" s="24" t="s">
        <v>177</v>
      </c>
      <c r="R9" s="24" t="s">
        <v>73</v>
      </c>
      <c r="S9" s="24" t="s">
        <v>721</v>
      </c>
      <c r="T9" s="24" t="s">
        <v>75</v>
      </c>
      <c r="U9" s="24" t="s">
        <v>76</v>
      </c>
      <c r="V9" s="24" t="s">
        <v>426</v>
      </c>
      <c r="W9" s="24" t="s">
        <v>76</v>
      </c>
      <c r="X9" s="24" t="s">
        <v>325</v>
      </c>
      <c r="Y9" s="24">
        <v>699.0</v>
      </c>
      <c r="Z9" s="24">
        <v>720.0</v>
      </c>
      <c r="AA9" s="24">
        <v>445.0</v>
      </c>
      <c r="AB9" s="24">
        <v>745.0</v>
      </c>
      <c r="AC9" s="24">
        <v>775.0</v>
      </c>
      <c r="AD9" s="24">
        <v>500.0</v>
      </c>
      <c r="AE9" s="27">
        <f t="shared" si="2"/>
        <v>0.2886875</v>
      </c>
      <c r="AF9" s="28" t="s">
        <v>776</v>
      </c>
      <c r="AG9" s="24" t="s">
        <v>79</v>
      </c>
      <c r="AH9" s="24">
        <v>70.0</v>
      </c>
      <c r="AI9" s="24">
        <v>85.0</v>
      </c>
      <c r="AJ9" s="24">
        <v>44.0</v>
      </c>
      <c r="AK9" s="24" t="s">
        <v>428</v>
      </c>
      <c r="AL9" s="24" t="s">
        <v>143</v>
      </c>
      <c r="AM9" s="24" t="s">
        <v>697</v>
      </c>
      <c r="AN9" s="24" t="s">
        <v>698</v>
      </c>
      <c r="AO9" s="24">
        <v>465.0</v>
      </c>
      <c r="AP9" s="24">
        <v>710.0</v>
      </c>
      <c r="AQ9" s="24">
        <v>145.0</v>
      </c>
      <c r="AR9" s="24" t="s">
        <v>342</v>
      </c>
      <c r="AS9" s="24" t="s">
        <v>129</v>
      </c>
      <c r="AT9" s="28" t="s">
        <v>699</v>
      </c>
      <c r="AU9" s="28" t="s">
        <v>131</v>
      </c>
      <c r="AV9" s="34" t="s">
        <v>777</v>
      </c>
      <c r="AW9" s="34" t="s">
        <v>778</v>
      </c>
      <c r="AX9" s="48" t="s">
        <v>752</v>
      </c>
      <c r="AY9" s="30" t="s">
        <v>768</v>
      </c>
      <c r="AZ9" s="34" t="s">
        <v>736</v>
      </c>
      <c r="BA9" s="35" t="s">
        <v>85</v>
      </c>
      <c r="BB9" s="66"/>
      <c r="BC9" s="34" t="s">
        <v>779</v>
      </c>
      <c r="BD9" s="45" t="s">
        <v>780</v>
      </c>
      <c r="BE9" s="33" t="s">
        <v>80</v>
      </c>
      <c r="BF9" s="30" t="s">
        <v>781</v>
      </c>
      <c r="BG9" s="30" t="s">
        <v>782</v>
      </c>
    </row>
    <row r="10" ht="48.75" customHeight="1">
      <c r="A10" s="23" t="s">
        <v>783</v>
      </c>
      <c r="B10" s="24" t="s">
        <v>784</v>
      </c>
      <c r="C10" s="24" t="s">
        <v>785</v>
      </c>
      <c r="D10" s="24" t="s">
        <v>123</v>
      </c>
      <c r="E10" s="24" t="s">
        <v>62</v>
      </c>
      <c r="F10" s="24" t="s">
        <v>63</v>
      </c>
      <c r="G10" s="25">
        <v>2.000000016214E12</v>
      </c>
      <c r="H10" s="24" t="s">
        <v>64</v>
      </c>
      <c r="I10" s="24" t="s">
        <v>65</v>
      </c>
      <c r="J10" s="26" t="s">
        <v>175</v>
      </c>
      <c r="K10" s="24" t="s">
        <v>323</v>
      </c>
      <c r="L10" s="24" t="s">
        <v>68</v>
      </c>
      <c r="M10" s="24" t="s">
        <v>69</v>
      </c>
      <c r="N10" s="24" t="s">
        <v>70</v>
      </c>
      <c r="O10" s="24" t="s">
        <v>176</v>
      </c>
      <c r="P10" s="24" t="s">
        <v>111</v>
      </c>
      <c r="Q10" s="24" t="s">
        <v>177</v>
      </c>
      <c r="R10" s="24" t="s">
        <v>73</v>
      </c>
      <c r="S10" s="24" t="s">
        <v>721</v>
      </c>
      <c r="T10" s="24" t="s">
        <v>75</v>
      </c>
      <c r="U10" s="24" t="s">
        <v>76</v>
      </c>
      <c r="V10" s="24" t="s">
        <v>426</v>
      </c>
      <c r="W10" s="24" t="s">
        <v>76</v>
      </c>
      <c r="X10" s="24" t="s">
        <v>325</v>
      </c>
      <c r="Y10" s="24">
        <v>799.0</v>
      </c>
      <c r="Z10" s="24">
        <v>720.0</v>
      </c>
      <c r="AA10" s="24">
        <v>445.0</v>
      </c>
      <c r="AB10" s="24">
        <v>845.0</v>
      </c>
      <c r="AC10" s="24">
        <v>775.0</v>
      </c>
      <c r="AD10" s="24">
        <v>500.0</v>
      </c>
      <c r="AE10" s="27">
        <f t="shared" si="2"/>
        <v>0.3274375</v>
      </c>
      <c r="AF10" s="28" t="s">
        <v>786</v>
      </c>
      <c r="AG10" s="24" t="s">
        <v>79</v>
      </c>
      <c r="AH10" s="24">
        <v>80.0</v>
      </c>
      <c r="AI10" s="24">
        <v>85.0</v>
      </c>
      <c r="AJ10" s="24">
        <v>44.0</v>
      </c>
      <c r="AK10" s="24" t="s">
        <v>428</v>
      </c>
      <c r="AL10" s="24" t="s">
        <v>143</v>
      </c>
      <c r="AM10" s="24" t="s">
        <v>709</v>
      </c>
      <c r="AN10" s="24" t="s">
        <v>710</v>
      </c>
      <c r="AO10" s="24">
        <v>455.0</v>
      </c>
      <c r="AP10" s="24">
        <v>815.0</v>
      </c>
      <c r="AQ10" s="24">
        <v>150.0</v>
      </c>
      <c r="AR10" s="24" t="s">
        <v>342</v>
      </c>
      <c r="AS10" s="24" t="s">
        <v>129</v>
      </c>
      <c r="AT10" s="28" t="s">
        <v>711</v>
      </c>
      <c r="AU10" s="28" t="s">
        <v>131</v>
      </c>
      <c r="AV10" s="34" t="s">
        <v>787</v>
      </c>
      <c r="AW10" s="34" t="s">
        <v>788</v>
      </c>
      <c r="AX10" s="48" t="s">
        <v>752</v>
      </c>
      <c r="AY10" s="30" t="s">
        <v>768</v>
      </c>
      <c r="AZ10" s="34" t="s">
        <v>736</v>
      </c>
      <c r="BA10" s="35" t="s">
        <v>85</v>
      </c>
      <c r="BB10" s="66"/>
      <c r="BC10" s="34" t="s">
        <v>789</v>
      </c>
      <c r="BD10" s="45" t="s">
        <v>790</v>
      </c>
      <c r="BE10" s="33" t="s">
        <v>80</v>
      </c>
      <c r="BF10" s="30" t="s">
        <v>791</v>
      </c>
      <c r="BG10" s="30" t="s">
        <v>792</v>
      </c>
    </row>
    <row r="11" ht="47.25" customHeight="1">
      <c r="A11" s="23" t="s">
        <v>793</v>
      </c>
      <c r="B11" s="24" t="s">
        <v>794</v>
      </c>
      <c r="C11" s="24" t="s">
        <v>795</v>
      </c>
      <c r="D11" s="24" t="s">
        <v>123</v>
      </c>
      <c r="E11" s="24" t="s">
        <v>62</v>
      </c>
      <c r="F11" s="24" t="s">
        <v>63</v>
      </c>
      <c r="G11" s="25">
        <v>2.000000015828E12</v>
      </c>
      <c r="H11" s="24" t="s">
        <v>64</v>
      </c>
      <c r="I11" s="24" t="s">
        <v>65</v>
      </c>
      <c r="J11" s="26" t="s">
        <v>175</v>
      </c>
      <c r="K11" s="24" t="s">
        <v>323</v>
      </c>
      <c r="L11" s="24" t="s">
        <v>68</v>
      </c>
      <c r="M11" s="24" t="s">
        <v>69</v>
      </c>
      <c r="N11" s="24" t="s">
        <v>70</v>
      </c>
      <c r="O11" s="24" t="s">
        <v>176</v>
      </c>
      <c r="P11" s="24" t="s">
        <v>111</v>
      </c>
      <c r="Q11" s="24" t="s">
        <v>177</v>
      </c>
      <c r="R11" s="24" t="s">
        <v>73</v>
      </c>
      <c r="S11" s="24" t="s">
        <v>721</v>
      </c>
      <c r="T11" s="24" t="s">
        <v>75</v>
      </c>
      <c r="U11" s="24" t="s">
        <v>76</v>
      </c>
      <c r="V11" s="24" t="s">
        <v>426</v>
      </c>
      <c r="W11" s="24" t="s">
        <v>76</v>
      </c>
      <c r="X11" s="24" t="s">
        <v>325</v>
      </c>
      <c r="Y11" s="24">
        <v>1004.0</v>
      </c>
      <c r="Z11" s="24">
        <v>720.0</v>
      </c>
      <c r="AA11" s="24">
        <v>445.0</v>
      </c>
      <c r="AB11" s="24">
        <v>1045.0</v>
      </c>
      <c r="AC11" s="24">
        <v>775.0</v>
      </c>
      <c r="AD11" s="24">
        <v>500.0</v>
      </c>
      <c r="AE11" s="27">
        <f t="shared" si="2"/>
        <v>0.4049375</v>
      </c>
      <c r="AF11" s="28" t="s">
        <v>796</v>
      </c>
      <c r="AG11" s="24" t="s">
        <v>79</v>
      </c>
      <c r="AH11" s="24">
        <v>100.0</v>
      </c>
      <c r="AI11" s="24">
        <v>85.0</v>
      </c>
      <c r="AJ11" s="24">
        <v>44.0</v>
      </c>
      <c r="AK11" s="24" t="s">
        <v>428</v>
      </c>
      <c r="AL11" s="24" t="s">
        <v>143</v>
      </c>
      <c r="AM11" s="24" t="s">
        <v>797</v>
      </c>
      <c r="AN11" s="24" t="s">
        <v>798</v>
      </c>
      <c r="AO11" s="24">
        <v>455.0</v>
      </c>
      <c r="AP11" s="24">
        <v>1012.0</v>
      </c>
      <c r="AQ11" s="24">
        <v>155.0</v>
      </c>
      <c r="AR11" s="24" t="s">
        <v>342</v>
      </c>
      <c r="AS11" s="24" t="s">
        <v>129</v>
      </c>
      <c r="AT11" s="28" t="s">
        <v>799</v>
      </c>
      <c r="AU11" s="28" t="s">
        <v>131</v>
      </c>
      <c r="AV11" s="34" t="s">
        <v>800</v>
      </c>
      <c r="AW11" s="34" t="s">
        <v>801</v>
      </c>
      <c r="AX11" s="48" t="s">
        <v>752</v>
      </c>
      <c r="AY11" s="30" t="s">
        <v>768</v>
      </c>
      <c r="AZ11" s="34" t="s">
        <v>736</v>
      </c>
      <c r="BA11" s="35" t="s">
        <v>85</v>
      </c>
      <c r="BB11" s="66"/>
      <c r="BC11" s="34" t="s">
        <v>802</v>
      </c>
      <c r="BD11" s="45" t="s">
        <v>803</v>
      </c>
      <c r="BE11" s="33" t="s">
        <v>80</v>
      </c>
      <c r="BF11" s="30" t="s">
        <v>804</v>
      </c>
      <c r="BG11" s="30" t="s">
        <v>805</v>
      </c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A3"/>
    <hyperlink r:id="rId6" ref="BC3"/>
    <hyperlink r:id="rId7" ref="BD3"/>
    <hyperlink r:id="rId8" ref="AV4"/>
    <hyperlink r:id="rId9" ref="AW4"/>
    <hyperlink r:id="rId10" ref="AX4"/>
    <hyperlink r:id="rId11" ref="AY4"/>
    <hyperlink r:id="rId12" ref="AZ4"/>
    <hyperlink r:id="rId13" ref="BA4"/>
    <hyperlink r:id="rId14" ref="BC4"/>
    <hyperlink r:id="rId15" ref="BD4"/>
    <hyperlink r:id="rId16" ref="AV5"/>
    <hyperlink r:id="rId17" ref="AW5"/>
    <hyperlink r:id="rId18" ref="AX5"/>
    <hyperlink r:id="rId19" ref="AY5"/>
    <hyperlink r:id="rId20" ref="AZ5"/>
    <hyperlink r:id="rId21" ref="BA5"/>
    <hyperlink r:id="rId22" ref="BC5"/>
    <hyperlink r:id="rId23" ref="BD5"/>
    <hyperlink r:id="rId24" ref="AV6"/>
    <hyperlink r:id="rId25" ref="AW6"/>
    <hyperlink r:id="rId26" ref="AX6"/>
    <hyperlink r:id="rId27" ref="AY6"/>
    <hyperlink r:id="rId28" ref="BA6"/>
    <hyperlink r:id="rId29" ref="BC6"/>
    <hyperlink r:id="rId30" ref="BD6"/>
    <hyperlink r:id="rId31" ref="AV7"/>
    <hyperlink r:id="rId32" ref="AW7"/>
    <hyperlink r:id="rId33" ref="AX7"/>
    <hyperlink r:id="rId34" ref="AY7"/>
    <hyperlink r:id="rId35" ref="BA7"/>
    <hyperlink r:id="rId36" ref="BC7"/>
    <hyperlink r:id="rId37" ref="BD7"/>
    <hyperlink r:id="rId38" ref="AV8"/>
    <hyperlink r:id="rId39" ref="AW8"/>
    <hyperlink r:id="rId40" ref="AX8"/>
    <hyperlink r:id="rId41" ref="AY8"/>
    <hyperlink r:id="rId42" ref="AZ8"/>
    <hyperlink r:id="rId43" ref="BA8"/>
    <hyperlink r:id="rId44" ref="BC8"/>
    <hyperlink r:id="rId45" ref="BD8"/>
    <hyperlink r:id="rId46" ref="BF8"/>
    <hyperlink r:id="rId47" ref="BG8"/>
    <hyperlink r:id="rId48" ref="AV9"/>
    <hyperlink r:id="rId49" ref="AW9"/>
    <hyperlink r:id="rId50" ref="AX9"/>
    <hyperlink r:id="rId51" ref="AY9"/>
    <hyperlink r:id="rId52" ref="AZ9"/>
    <hyperlink r:id="rId53" ref="BA9"/>
    <hyperlink r:id="rId54" ref="BC9"/>
    <hyperlink r:id="rId55" ref="BD9"/>
    <hyperlink r:id="rId56" ref="BF9"/>
    <hyperlink r:id="rId57" ref="BG9"/>
    <hyperlink r:id="rId58" ref="AV10"/>
    <hyperlink r:id="rId59" ref="AW10"/>
    <hyperlink r:id="rId60" ref="AX10"/>
    <hyperlink r:id="rId61" ref="AY10"/>
    <hyperlink r:id="rId62" ref="AZ10"/>
    <hyperlink r:id="rId63" ref="BA10"/>
    <hyperlink r:id="rId64" ref="BC10"/>
    <hyperlink r:id="rId65" ref="BD10"/>
    <hyperlink r:id="rId66" ref="BF10"/>
    <hyperlink r:id="rId67" ref="BG10"/>
    <hyperlink r:id="rId68" ref="AV11"/>
    <hyperlink r:id="rId69" ref="AW11"/>
    <hyperlink r:id="rId70" ref="AX11"/>
    <hyperlink r:id="rId71" ref="AY11"/>
    <hyperlink r:id="rId72" ref="AZ11"/>
    <hyperlink r:id="rId73" ref="BA11"/>
    <hyperlink r:id="rId74" ref="BC11"/>
    <hyperlink r:id="rId75" ref="BD11"/>
    <hyperlink r:id="rId76" ref="BF11"/>
    <hyperlink r:id="rId77" ref="BG11"/>
  </hyperlinks>
  <printOptions/>
  <pageMargins bottom="0.75" footer="0.0" header="0.0" left="0.7" right="0.7" top="0.75"/>
  <pageSetup paperSize="9" orientation="portrait"/>
  <drawing r:id="rId78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4.43"/>
    <col customWidth="1" min="48" max="48" width="19.71"/>
    <col customWidth="1" min="49" max="49" width="29.29"/>
    <col customWidth="1" min="50" max="52" width="19.71"/>
    <col customWidth="1" min="53" max="53" width="26.86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8"/>
      <c r="AY2" s="14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806</v>
      </c>
      <c r="B3" s="24" t="s">
        <v>807</v>
      </c>
      <c r="C3" s="24" t="s">
        <v>808</v>
      </c>
      <c r="D3" s="24" t="s">
        <v>567</v>
      </c>
      <c r="E3" s="24" t="s">
        <v>62</v>
      </c>
      <c r="F3" s="24" t="s">
        <v>63</v>
      </c>
      <c r="G3" s="25">
        <v>2.000000017075E12</v>
      </c>
      <c r="H3" s="24" t="s">
        <v>64</v>
      </c>
      <c r="I3" s="24" t="s">
        <v>65</v>
      </c>
      <c r="J3" s="92" t="s">
        <v>569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809</v>
      </c>
      <c r="T3" s="24" t="s">
        <v>61</v>
      </c>
      <c r="U3" s="24" t="s">
        <v>61</v>
      </c>
      <c r="V3" s="24" t="s">
        <v>426</v>
      </c>
      <c r="W3" s="24" t="s">
        <v>76</v>
      </c>
      <c r="X3" s="24" t="s">
        <v>325</v>
      </c>
      <c r="Y3" s="24">
        <v>650.0</v>
      </c>
      <c r="Z3" s="24">
        <v>800.0</v>
      </c>
      <c r="AA3" s="24">
        <v>140.0</v>
      </c>
      <c r="AB3" s="24">
        <v>705.0</v>
      </c>
      <c r="AC3" s="24">
        <f>Z3+50</f>
        <v>850</v>
      </c>
      <c r="AD3" s="24">
        <v>200.0</v>
      </c>
      <c r="AE3" s="27">
        <f t="shared" ref="AE3:AE9" si="2">(AB3*AC3*AD3)/1000/1000/1000</f>
        <v>0.11985</v>
      </c>
      <c r="AF3" s="28" t="s">
        <v>722</v>
      </c>
      <c r="AG3" s="24" t="s">
        <v>79</v>
      </c>
      <c r="AH3" s="24">
        <v>65.0</v>
      </c>
      <c r="AI3" s="24">
        <v>80.0</v>
      </c>
      <c r="AJ3" s="24">
        <v>14.0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8" t="s">
        <v>80</v>
      </c>
      <c r="AR3" s="28" t="s">
        <v>80</v>
      </c>
      <c r="AS3" s="28" t="s">
        <v>80</v>
      </c>
      <c r="AT3" s="28" t="s">
        <v>80</v>
      </c>
      <c r="AU3" s="28"/>
      <c r="AV3" s="95" t="s">
        <v>810</v>
      </c>
      <c r="AW3" s="96" t="s">
        <v>811</v>
      </c>
      <c r="AX3" s="96" t="s">
        <v>812</v>
      </c>
      <c r="AY3" s="96" t="s">
        <v>813</v>
      </c>
      <c r="AZ3" s="66"/>
      <c r="BA3" s="35" t="s">
        <v>85</v>
      </c>
      <c r="BB3" s="66"/>
      <c r="BC3" s="95" t="s">
        <v>814</v>
      </c>
      <c r="BD3" s="96" t="s">
        <v>815</v>
      </c>
      <c r="BE3" s="97" t="s">
        <v>80</v>
      </c>
      <c r="BF3" s="33" t="s">
        <v>80</v>
      </c>
      <c r="BG3" s="33" t="s">
        <v>80</v>
      </c>
    </row>
    <row r="4" ht="45.0" customHeight="1">
      <c r="A4" s="23" t="s">
        <v>816</v>
      </c>
      <c r="B4" s="24" t="s">
        <v>817</v>
      </c>
      <c r="C4" s="24" t="s">
        <v>818</v>
      </c>
      <c r="D4" s="24" t="s">
        <v>567</v>
      </c>
      <c r="E4" s="24" t="s">
        <v>62</v>
      </c>
      <c r="F4" s="24" t="s">
        <v>63</v>
      </c>
      <c r="G4" s="25">
        <v>2.000000017082E12</v>
      </c>
      <c r="H4" s="24" t="s">
        <v>64</v>
      </c>
      <c r="I4" s="24" t="s">
        <v>65</v>
      </c>
      <c r="J4" s="92" t="s">
        <v>569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809</v>
      </c>
      <c r="T4" s="24" t="s">
        <v>61</v>
      </c>
      <c r="U4" s="24" t="s">
        <v>61</v>
      </c>
      <c r="V4" s="24" t="s">
        <v>426</v>
      </c>
      <c r="W4" s="24" t="s">
        <v>76</v>
      </c>
      <c r="X4" s="24" t="s">
        <v>325</v>
      </c>
      <c r="Y4" s="24">
        <v>802.0</v>
      </c>
      <c r="Z4" s="24">
        <v>800.0</v>
      </c>
      <c r="AA4" s="24">
        <v>140.0</v>
      </c>
      <c r="AB4" s="24">
        <f t="shared" ref="AB4:AC4" si="1">Y4+50</f>
        <v>852</v>
      </c>
      <c r="AC4" s="24">
        <f t="shared" si="1"/>
        <v>850</v>
      </c>
      <c r="AD4" s="24">
        <v>200.0</v>
      </c>
      <c r="AE4" s="27">
        <f t="shared" si="2"/>
        <v>0.14484</v>
      </c>
      <c r="AF4" s="28" t="s">
        <v>732</v>
      </c>
      <c r="AG4" s="24" t="s">
        <v>79</v>
      </c>
      <c r="AH4" s="24">
        <v>80.0</v>
      </c>
      <c r="AI4" s="24">
        <v>80.0</v>
      </c>
      <c r="AJ4" s="24">
        <v>14.0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8" t="s">
        <v>80</v>
      </c>
      <c r="AR4" s="28" t="s">
        <v>80</v>
      </c>
      <c r="AS4" s="28" t="s">
        <v>80</v>
      </c>
      <c r="AT4" s="28" t="s">
        <v>80</v>
      </c>
      <c r="AU4" s="28"/>
      <c r="AV4" s="98" t="s">
        <v>819</v>
      </c>
      <c r="AW4" s="99" t="s">
        <v>820</v>
      </c>
      <c r="AX4" s="99" t="s">
        <v>812</v>
      </c>
      <c r="AY4" s="99" t="s">
        <v>813</v>
      </c>
      <c r="AZ4" s="66"/>
      <c r="BA4" s="35" t="s">
        <v>85</v>
      </c>
      <c r="BB4" s="66"/>
      <c r="BC4" s="98" t="s">
        <v>821</v>
      </c>
      <c r="BD4" s="99" t="s">
        <v>822</v>
      </c>
      <c r="BE4" s="100" t="s">
        <v>80</v>
      </c>
      <c r="BF4" s="33" t="s">
        <v>80</v>
      </c>
      <c r="BG4" s="33" t="s">
        <v>80</v>
      </c>
    </row>
    <row r="5" ht="45.0" customHeight="1">
      <c r="A5" s="23" t="s">
        <v>823</v>
      </c>
      <c r="B5" s="24" t="s">
        <v>824</v>
      </c>
      <c r="C5" s="24" t="s">
        <v>825</v>
      </c>
      <c r="D5" s="24" t="s">
        <v>567</v>
      </c>
      <c r="E5" s="24" t="s">
        <v>62</v>
      </c>
      <c r="F5" s="24" t="s">
        <v>63</v>
      </c>
      <c r="G5" s="25">
        <v>2.000000017099E12</v>
      </c>
      <c r="H5" s="24" t="s">
        <v>64</v>
      </c>
      <c r="I5" s="24" t="s">
        <v>65</v>
      </c>
      <c r="J5" s="92" t="s">
        <v>569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809</v>
      </c>
      <c r="T5" s="24" t="s">
        <v>61</v>
      </c>
      <c r="U5" s="24" t="s">
        <v>61</v>
      </c>
      <c r="V5" s="24" t="s">
        <v>426</v>
      </c>
      <c r="W5" s="24" t="s">
        <v>76</v>
      </c>
      <c r="X5" s="24" t="s">
        <v>325</v>
      </c>
      <c r="Y5" s="24">
        <v>1007.0</v>
      </c>
      <c r="Z5" s="24">
        <v>800.0</v>
      </c>
      <c r="AA5" s="24">
        <v>140.0</v>
      </c>
      <c r="AB5" s="24">
        <f t="shared" ref="AB5:AC5" si="3">Y5+50</f>
        <v>1057</v>
      </c>
      <c r="AC5" s="24">
        <f t="shared" si="3"/>
        <v>850</v>
      </c>
      <c r="AD5" s="24">
        <v>200.0</v>
      </c>
      <c r="AE5" s="27">
        <f t="shared" si="2"/>
        <v>0.17969</v>
      </c>
      <c r="AF5" s="28" t="s">
        <v>696</v>
      </c>
      <c r="AG5" s="24" t="s">
        <v>79</v>
      </c>
      <c r="AH5" s="24">
        <v>100.0</v>
      </c>
      <c r="AI5" s="24">
        <v>80.0</v>
      </c>
      <c r="AJ5" s="24">
        <v>14.0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8" t="s">
        <v>80</v>
      </c>
      <c r="AR5" s="28" t="s">
        <v>80</v>
      </c>
      <c r="AS5" s="28" t="s">
        <v>80</v>
      </c>
      <c r="AT5" s="28" t="s">
        <v>80</v>
      </c>
      <c r="AU5" s="28"/>
      <c r="AV5" s="98" t="s">
        <v>826</v>
      </c>
      <c r="AW5" s="99" t="s">
        <v>827</v>
      </c>
      <c r="AX5" s="99" t="s">
        <v>828</v>
      </c>
      <c r="AY5" s="99" t="s">
        <v>333</v>
      </c>
      <c r="AZ5" s="66"/>
      <c r="BA5" s="35" t="s">
        <v>85</v>
      </c>
      <c r="BB5" s="66"/>
      <c r="BC5" s="98" t="s">
        <v>829</v>
      </c>
      <c r="BD5" s="99" t="s">
        <v>830</v>
      </c>
      <c r="BE5" s="100" t="s">
        <v>80</v>
      </c>
      <c r="BF5" s="33" t="s">
        <v>80</v>
      </c>
      <c r="BG5" s="33" t="s">
        <v>80</v>
      </c>
    </row>
    <row r="6" ht="45.0" customHeight="1">
      <c r="A6" s="23" t="s">
        <v>831</v>
      </c>
      <c r="B6" s="24" t="s">
        <v>832</v>
      </c>
      <c r="C6" s="24" t="s">
        <v>833</v>
      </c>
      <c r="D6" s="24" t="s">
        <v>109</v>
      </c>
      <c r="E6" s="24" t="s">
        <v>62</v>
      </c>
      <c r="F6" s="24" t="s">
        <v>63</v>
      </c>
      <c r="G6" s="25">
        <v>2.00000001702E12</v>
      </c>
      <c r="H6" s="24" t="s">
        <v>64</v>
      </c>
      <c r="I6" s="24" t="s">
        <v>65</v>
      </c>
      <c r="J6" s="50" t="s">
        <v>211</v>
      </c>
      <c r="K6" s="24" t="s">
        <v>323</v>
      </c>
      <c r="L6" s="24" t="s">
        <v>68</v>
      </c>
      <c r="M6" s="24" t="s">
        <v>298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809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325</v>
      </c>
      <c r="Y6" s="24">
        <v>350.0</v>
      </c>
      <c r="Z6" s="24">
        <v>1800.0</v>
      </c>
      <c r="AA6" s="24">
        <v>305.0</v>
      </c>
      <c r="AB6" s="24">
        <f t="shared" ref="AB6:AB9" si="4">Y6+50</f>
        <v>400</v>
      </c>
      <c r="AC6" s="24">
        <v>1860.0</v>
      </c>
      <c r="AD6" s="24">
        <f>AA6+50</f>
        <v>355</v>
      </c>
      <c r="AE6" s="27">
        <f t="shared" si="2"/>
        <v>0.26412</v>
      </c>
      <c r="AF6" s="28" t="s">
        <v>834</v>
      </c>
      <c r="AG6" s="24" t="s">
        <v>79</v>
      </c>
      <c r="AH6" s="24">
        <v>35.0</v>
      </c>
      <c r="AI6" s="24">
        <v>190.0</v>
      </c>
      <c r="AJ6" s="24" t="s">
        <v>327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8" t="s">
        <v>80</v>
      </c>
      <c r="AR6" s="28" t="s">
        <v>80</v>
      </c>
      <c r="AS6" s="28" t="s">
        <v>80</v>
      </c>
      <c r="AT6" s="28" t="s">
        <v>80</v>
      </c>
      <c r="AU6" s="28"/>
      <c r="AV6" s="98" t="s">
        <v>835</v>
      </c>
      <c r="AW6" s="99" t="s">
        <v>836</v>
      </c>
      <c r="AX6" s="99" t="s">
        <v>837</v>
      </c>
      <c r="AY6" s="99" t="s">
        <v>838</v>
      </c>
      <c r="AZ6" s="66"/>
      <c r="BA6" s="35" t="s">
        <v>85</v>
      </c>
      <c r="BB6" s="66"/>
      <c r="BC6" s="98" t="s">
        <v>839</v>
      </c>
      <c r="BD6" s="99" t="s">
        <v>840</v>
      </c>
      <c r="BE6" s="100" t="s">
        <v>80</v>
      </c>
      <c r="BF6" s="33" t="s">
        <v>80</v>
      </c>
      <c r="BG6" s="33" t="s">
        <v>80</v>
      </c>
    </row>
    <row r="7" ht="45.0" customHeight="1">
      <c r="A7" s="23" t="s">
        <v>841</v>
      </c>
      <c r="B7" s="24" t="s">
        <v>842</v>
      </c>
      <c r="C7" s="24" t="s">
        <v>843</v>
      </c>
      <c r="D7" s="24" t="s">
        <v>123</v>
      </c>
      <c r="E7" s="24" t="s">
        <v>62</v>
      </c>
      <c r="F7" s="24" t="s">
        <v>63</v>
      </c>
      <c r="G7" s="25">
        <v>2.000000017068E12</v>
      </c>
      <c r="H7" s="24" t="s">
        <v>64</v>
      </c>
      <c r="I7" s="24" t="s">
        <v>65</v>
      </c>
      <c r="J7" s="26" t="s">
        <v>175</v>
      </c>
      <c r="K7" s="24" t="s">
        <v>67</v>
      </c>
      <c r="L7" s="24" t="s">
        <v>68</v>
      </c>
      <c r="M7" s="24" t="s">
        <v>69</v>
      </c>
      <c r="N7" s="24" t="s">
        <v>70</v>
      </c>
      <c r="O7" s="24" t="s">
        <v>176</v>
      </c>
      <c r="P7" s="24" t="s">
        <v>111</v>
      </c>
      <c r="Q7" s="24" t="s">
        <v>177</v>
      </c>
      <c r="R7" s="24" t="s">
        <v>73</v>
      </c>
      <c r="S7" s="24" t="s">
        <v>809</v>
      </c>
      <c r="T7" s="24" t="s">
        <v>75</v>
      </c>
      <c r="U7" s="24" t="s">
        <v>76</v>
      </c>
      <c r="V7" s="24" t="s">
        <v>426</v>
      </c>
      <c r="W7" s="24" t="s">
        <v>76</v>
      </c>
      <c r="X7" s="24" t="s">
        <v>325</v>
      </c>
      <c r="Y7" s="24">
        <v>572.0</v>
      </c>
      <c r="Z7" s="24">
        <v>560.0</v>
      </c>
      <c r="AA7" s="24">
        <v>451.0</v>
      </c>
      <c r="AB7" s="24">
        <f t="shared" si="4"/>
        <v>622</v>
      </c>
      <c r="AC7" s="24">
        <f t="shared" ref="AC7:AD7" si="5">Z7+50</f>
        <v>610</v>
      </c>
      <c r="AD7" s="24">
        <f t="shared" si="5"/>
        <v>501</v>
      </c>
      <c r="AE7" s="27">
        <f t="shared" si="2"/>
        <v>0.19008942</v>
      </c>
      <c r="AF7" s="28" t="s">
        <v>487</v>
      </c>
      <c r="AG7" s="24" t="s">
        <v>79</v>
      </c>
      <c r="AH7" s="24">
        <v>60.0</v>
      </c>
      <c r="AI7" s="24">
        <v>60.0</v>
      </c>
      <c r="AJ7" s="24">
        <v>45.0</v>
      </c>
      <c r="AK7" s="24" t="s">
        <v>180</v>
      </c>
      <c r="AL7" s="24" t="s">
        <v>143</v>
      </c>
      <c r="AM7" s="24" t="s">
        <v>844</v>
      </c>
      <c r="AN7" s="24" t="s">
        <v>845</v>
      </c>
      <c r="AO7" s="24">
        <v>165.0</v>
      </c>
      <c r="AP7" s="24">
        <v>602.0</v>
      </c>
      <c r="AQ7" s="24">
        <v>180.0</v>
      </c>
      <c r="AR7" s="24" t="s">
        <v>182</v>
      </c>
      <c r="AS7" s="24" t="s">
        <v>129</v>
      </c>
      <c r="AT7" s="44" t="s">
        <v>846</v>
      </c>
      <c r="AU7" s="44" t="s">
        <v>184</v>
      </c>
      <c r="AV7" s="98" t="s">
        <v>847</v>
      </c>
      <c r="AW7" s="99" t="s">
        <v>848</v>
      </c>
      <c r="AX7" s="99" t="s">
        <v>849</v>
      </c>
      <c r="AY7" s="101"/>
      <c r="AZ7" s="66"/>
      <c r="BA7" s="35" t="s">
        <v>85</v>
      </c>
      <c r="BB7" s="66"/>
      <c r="BC7" s="98" t="s">
        <v>850</v>
      </c>
      <c r="BD7" s="99" t="s">
        <v>851</v>
      </c>
      <c r="BE7" s="100" t="s">
        <v>80</v>
      </c>
      <c r="BF7" s="35" t="s">
        <v>85</v>
      </c>
      <c r="BG7" s="35" t="s">
        <v>576</v>
      </c>
    </row>
    <row r="8" ht="45.0" customHeight="1">
      <c r="A8" s="23" t="s">
        <v>852</v>
      </c>
      <c r="B8" s="24" t="s">
        <v>853</v>
      </c>
      <c r="C8" s="24" t="s">
        <v>854</v>
      </c>
      <c r="D8" s="24" t="s">
        <v>123</v>
      </c>
      <c r="E8" s="24" t="s">
        <v>62</v>
      </c>
      <c r="F8" s="24" t="s">
        <v>63</v>
      </c>
      <c r="G8" s="25">
        <v>2.000000017037E12</v>
      </c>
      <c r="H8" s="24" t="s">
        <v>64</v>
      </c>
      <c r="I8" s="24" t="s">
        <v>65</v>
      </c>
      <c r="J8" s="26" t="s">
        <v>175</v>
      </c>
      <c r="K8" s="24" t="s">
        <v>323</v>
      </c>
      <c r="L8" s="24" t="s">
        <v>68</v>
      </c>
      <c r="M8" s="24" t="s">
        <v>69</v>
      </c>
      <c r="N8" s="24" t="s">
        <v>70</v>
      </c>
      <c r="O8" s="24" t="s">
        <v>176</v>
      </c>
      <c r="P8" s="24" t="s">
        <v>111</v>
      </c>
      <c r="Q8" s="24" t="s">
        <v>177</v>
      </c>
      <c r="R8" s="24" t="s">
        <v>73</v>
      </c>
      <c r="S8" s="24" t="s">
        <v>809</v>
      </c>
      <c r="T8" s="24" t="s">
        <v>75</v>
      </c>
      <c r="U8" s="24" t="s">
        <v>76</v>
      </c>
      <c r="V8" s="24" t="s">
        <v>426</v>
      </c>
      <c r="W8" s="24" t="s">
        <v>76</v>
      </c>
      <c r="X8" s="24" t="s">
        <v>325</v>
      </c>
      <c r="Y8" s="24">
        <v>744.0</v>
      </c>
      <c r="Z8" s="24">
        <v>720.0</v>
      </c>
      <c r="AA8" s="24">
        <v>451.0</v>
      </c>
      <c r="AB8" s="24">
        <f t="shared" si="4"/>
        <v>794</v>
      </c>
      <c r="AC8" s="24">
        <f t="shared" ref="AC8:AD8" si="6">Z8+50</f>
        <v>770</v>
      </c>
      <c r="AD8" s="24">
        <f t="shared" si="6"/>
        <v>501</v>
      </c>
      <c r="AE8" s="27">
        <f t="shared" si="2"/>
        <v>0.30630138</v>
      </c>
      <c r="AF8" s="28" t="s">
        <v>855</v>
      </c>
      <c r="AG8" s="24" t="s">
        <v>79</v>
      </c>
      <c r="AH8" s="24">
        <v>80.0</v>
      </c>
      <c r="AI8" s="24">
        <v>85.0</v>
      </c>
      <c r="AJ8" s="24">
        <v>45.0</v>
      </c>
      <c r="AK8" s="24" t="s">
        <v>180</v>
      </c>
      <c r="AL8" s="24" t="s">
        <v>143</v>
      </c>
      <c r="AM8" s="24" t="s">
        <v>78</v>
      </c>
      <c r="AN8" s="24" t="s">
        <v>181</v>
      </c>
      <c r="AO8" s="24">
        <v>471.0</v>
      </c>
      <c r="AP8" s="24">
        <v>775.0</v>
      </c>
      <c r="AQ8" s="24">
        <v>194.0</v>
      </c>
      <c r="AR8" s="24" t="s">
        <v>182</v>
      </c>
      <c r="AS8" s="24" t="s">
        <v>129</v>
      </c>
      <c r="AT8" s="44" t="s">
        <v>183</v>
      </c>
      <c r="AU8" s="44" t="s">
        <v>184</v>
      </c>
      <c r="AV8" s="98" t="s">
        <v>856</v>
      </c>
      <c r="AW8" s="99" t="s">
        <v>857</v>
      </c>
      <c r="AX8" s="99" t="s">
        <v>837</v>
      </c>
      <c r="AY8" s="99" t="s">
        <v>813</v>
      </c>
      <c r="AZ8" s="66"/>
      <c r="BA8" s="35" t="s">
        <v>85</v>
      </c>
      <c r="BB8" s="66"/>
      <c r="BC8" s="98" t="s">
        <v>858</v>
      </c>
      <c r="BD8" s="99" t="s">
        <v>859</v>
      </c>
      <c r="BE8" s="99" t="s">
        <v>860</v>
      </c>
      <c r="BF8" s="35" t="s">
        <v>85</v>
      </c>
      <c r="BG8" s="35" t="s">
        <v>576</v>
      </c>
    </row>
    <row r="9" ht="15.75" customHeight="1">
      <c r="A9" s="23" t="s">
        <v>861</v>
      </c>
      <c r="B9" s="24" t="s">
        <v>862</v>
      </c>
      <c r="C9" s="24" t="s">
        <v>863</v>
      </c>
      <c r="D9" s="24" t="s">
        <v>123</v>
      </c>
      <c r="E9" s="24" t="s">
        <v>62</v>
      </c>
      <c r="F9" s="24" t="s">
        <v>63</v>
      </c>
      <c r="G9" s="25">
        <v>2.000000017044E12</v>
      </c>
      <c r="H9" s="24" t="s">
        <v>64</v>
      </c>
      <c r="I9" s="24" t="s">
        <v>65</v>
      </c>
      <c r="J9" s="26" t="s">
        <v>175</v>
      </c>
      <c r="K9" s="24" t="s">
        <v>323</v>
      </c>
      <c r="L9" s="24" t="s">
        <v>68</v>
      </c>
      <c r="M9" s="24" t="s">
        <v>69</v>
      </c>
      <c r="N9" s="24" t="s">
        <v>70</v>
      </c>
      <c r="O9" s="24" t="s">
        <v>176</v>
      </c>
      <c r="P9" s="24" t="s">
        <v>111</v>
      </c>
      <c r="Q9" s="24" t="s">
        <v>177</v>
      </c>
      <c r="R9" s="24" t="s">
        <v>73</v>
      </c>
      <c r="S9" s="24" t="s">
        <v>809</v>
      </c>
      <c r="T9" s="24" t="s">
        <v>75</v>
      </c>
      <c r="U9" s="24" t="s">
        <v>76</v>
      </c>
      <c r="V9" s="24" t="s">
        <v>426</v>
      </c>
      <c r="W9" s="24" t="s">
        <v>76</v>
      </c>
      <c r="X9" s="24" t="s">
        <v>325</v>
      </c>
      <c r="Y9" s="24">
        <v>965.0</v>
      </c>
      <c r="Z9" s="24">
        <v>720.0</v>
      </c>
      <c r="AA9" s="24">
        <v>451.0</v>
      </c>
      <c r="AB9" s="24">
        <f t="shared" si="4"/>
        <v>1015</v>
      </c>
      <c r="AC9" s="24">
        <f t="shared" ref="AC9:AD9" si="7">Z9+50</f>
        <v>770</v>
      </c>
      <c r="AD9" s="24">
        <f t="shared" si="7"/>
        <v>501</v>
      </c>
      <c r="AE9" s="27">
        <f t="shared" si="2"/>
        <v>0.39155655</v>
      </c>
      <c r="AF9" s="28" t="s">
        <v>864</v>
      </c>
      <c r="AG9" s="24" t="s">
        <v>79</v>
      </c>
      <c r="AH9" s="24">
        <v>100.0</v>
      </c>
      <c r="AI9" s="24">
        <v>85.0</v>
      </c>
      <c r="AJ9" s="24">
        <v>45.0</v>
      </c>
      <c r="AK9" s="24" t="s">
        <v>180</v>
      </c>
      <c r="AL9" s="24" t="s">
        <v>143</v>
      </c>
      <c r="AM9" s="24" t="s">
        <v>199</v>
      </c>
      <c r="AN9" s="24" t="s">
        <v>200</v>
      </c>
      <c r="AO9" s="24">
        <v>476.0</v>
      </c>
      <c r="AP9" s="24">
        <v>1004.0</v>
      </c>
      <c r="AQ9" s="24">
        <v>195.0</v>
      </c>
      <c r="AR9" s="24" t="s">
        <v>182</v>
      </c>
      <c r="AS9" s="24" t="s">
        <v>129</v>
      </c>
      <c r="AT9" s="44" t="s">
        <v>201</v>
      </c>
      <c r="AU9" s="44" t="s">
        <v>184</v>
      </c>
      <c r="AV9" s="98" t="s">
        <v>865</v>
      </c>
      <c r="AW9" s="99" t="s">
        <v>866</v>
      </c>
      <c r="AX9" s="99" t="s">
        <v>837</v>
      </c>
      <c r="AY9" s="99" t="s">
        <v>813</v>
      </c>
      <c r="AZ9" s="66"/>
      <c r="BA9" s="35" t="s">
        <v>85</v>
      </c>
      <c r="BB9" s="66"/>
      <c r="BC9" s="98" t="s">
        <v>867</v>
      </c>
      <c r="BD9" s="99" t="s">
        <v>868</v>
      </c>
      <c r="BE9" s="99" t="s">
        <v>869</v>
      </c>
      <c r="BF9" s="35" t="s">
        <v>85</v>
      </c>
      <c r="BG9" s="35" t="s">
        <v>576</v>
      </c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A3"/>
    <hyperlink r:id="rId6" ref="BC3"/>
    <hyperlink r:id="rId7" ref="BD3"/>
    <hyperlink r:id="rId8" ref="AV4"/>
    <hyperlink r:id="rId9" ref="AW4"/>
    <hyperlink r:id="rId10" ref="AX4"/>
    <hyperlink r:id="rId11" ref="AY4"/>
    <hyperlink r:id="rId12" ref="BA4"/>
    <hyperlink r:id="rId13" ref="BC4"/>
    <hyperlink r:id="rId14" ref="BD4"/>
    <hyperlink r:id="rId15" ref="AV5"/>
    <hyperlink r:id="rId16" ref="AW5"/>
    <hyperlink r:id="rId17" ref="AX5"/>
    <hyperlink r:id="rId18" ref="BA5"/>
    <hyperlink r:id="rId19" ref="BC5"/>
    <hyperlink r:id="rId20" ref="BD5"/>
    <hyperlink r:id="rId21" ref="AV6"/>
    <hyperlink r:id="rId22" ref="AW6"/>
    <hyperlink r:id="rId23" ref="AX6"/>
    <hyperlink r:id="rId24" ref="AY6"/>
    <hyperlink r:id="rId25" ref="BA6"/>
    <hyperlink r:id="rId26" ref="BC6"/>
    <hyperlink r:id="rId27" ref="BD6"/>
    <hyperlink r:id="rId28" ref="AV7"/>
    <hyperlink r:id="rId29" ref="AW7"/>
    <hyperlink r:id="rId30" ref="AX7"/>
    <hyperlink r:id="rId31" ref="BA7"/>
    <hyperlink r:id="rId32" ref="BC7"/>
    <hyperlink r:id="rId33" ref="BD7"/>
    <hyperlink r:id="rId34" ref="BF7"/>
    <hyperlink r:id="rId35" ref="BG7"/>
    <hyperlink r:id="rId36" ref="AV8"/>
    <hyperlink r:id="rId37" ref="AW8"/>
    <hyperlink r:id="rId38" ref="AX8"/>
    <hyperlink r:id="rId39" ref="AY8"/>
    <hyperlink r:id="rId40" ref="BA8"/>
    <hyperlink r:id="rId41" ref="BC8"/>
    <hyperlink r:id="rId42" ref="BD8"/>
    <hyperlink r:id="rId43" ref="BE8"/>
    <hyperlink r:id="rId44" ref="BF8"/>
    <hyperlink r:id="rId45" ref="BG8"/>
    <hyperlink r:id="rId46" ref="AV9"/>
    <hyperlink r:id="rId47" ref="AW9"/>
    <hyperlink r:id="rId48" ref="AX9"/>
    <hyperlink r:id="rId49" ref="AY9"/>
    <hyperlink r:id="rId50" ref="BA9"/>
    <hyperlink r:id="rId51" ref="BC9"/>
    <hyperlink r:id="rId52" ref="BD9"/>
    <hyperlink r:id="rId53" ref="BE9"/>
    <hyperlink r:id="rId54" ref="BF9"/>
    <hyperlink r:id="rId55" ref="BG9"/>
  </hyperlinks>
  <printOptions/>
  <pageMargins bottom="0.75" footer="0.0" header="0.0" left="0.7" right="0.7" top="0.75"/>
  <pageSetup paperSize="9" orientation="portrait"/>
  <drawing r:id="rId56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43"/>
    <col customWidth="1" min="48" max="48" width="19.71"/>
    <col customWidth="1" min="49" max="49" width="29.29"/>
    <col customWidth="1" min="50" max="52" width="19.71"/>
    <col customWidth="1" min="53" max="53" width="30.0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870</v>
      </c>
      <c r="B3" s="24" t="s">
        <v>871</v>
      </c>
      <c r="C3" s="24" t="s">
        <v>872</v>
      </c>
      <c r="D3" s="24" t="s">
        <v>109</v>
      </c>
      <c r="E3" s="24" t="s">
        <v>62</v>
      </c>
      <c r="F3" s="24" t="s">
        <v>63</v>
      </c>
      <c r="G3" s="25">
        <v>2.000000016191E12</v>
      </c>
      <c r="H3" s="24" t="s">
        <v>64</v>
      </c>
      <c r="I3" s="24" t="s">
        <v>65</v>
      </c>
      <c r="J3" s="50" t="s">
        <v>211</v>
      </c>
      <c r="K3" s="24" t="s">
        <v>323</v>
      </c>
      <c r="L3" s="24" t="s">
        <v>68</v>
      </c>
      <c r="M3" s="24" t="s">
        <v>379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873</v>
      </c>
      <c r="T3" s="24" t="s">
        <v>75</v>
      </c>
      <c r="U3" s="24" t="s">
        <v>76</v>
      </c>
      <c r="V3" s="24" t="s">
        <v>426</v>
      </c>
      <c r="W3" s="24" t="s">
        <v>76</v>
      </c>
      <c r="X3" s="24" t="s">
        <v>325</v>
      </c>
      <c r="Y3" s="24">
        <v>350.0</v>
      </c>
      <c r="Z3" s="24">
        <v>1800.0</v>
      </c>
      <c r="AA3" s="24">
        <v>305.0</v>
      </c>
      <c r="AB3" s="24">
        <f t="shared" ref="AB3:AB6" si="1">Y3+50</f>
        <v>400</v>
      </c>
      <c r="AC3" s="24">
        <v>1860.0</v>
      </c>
      <c r="AD3" s="24">
        <f t="shared" ref="AD3:AD4" si="2">AA3+50</f>
        <v>355</v>
      </c>
      <c r="AE3" s="27">
        <f t="shared" ref="AE3:AE7" si="3">(AB3*AC3*AD3)/1000/1000/1000</f>
        <v>0.26412</v>
      </c>
      <c r="AF3" s="28" t="s">
        <v>874</v>
      </c>
      <c r="AG3" s="24" t="s">
        <v>79</v>
      </c>
      <c r="AH3" s="24">
        <v>35.0</v>
      </c>
      <c r="AI3" s="24">
        <v>190.0</v>
      </c>
      <c r="AJ3" s="24" t="s">
        <v>327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/>
      <c r="AV3" s="29" t="s">
        <v>875</v>
      </c>
      <c r="AW3" s="30" t="s">
        <v>876</v>
      </c>
      <c r="AX3" s="30" t="s">
        <v>877</v>
      </c>
      <c r="AY3" s="29" t="s">
        <v>878</v>
      </c>
      <c r="AZ3" s="30" t="s">
        <v>879</v>
      </c>
      <c r="BA3" s="35" t="s">
        <v>85</v>
      </c>
      <c r="BB3" s="66"/>
      <c r="BC3" s="29" t="s">
        <v>880</v>
      </c>
      <c r="BD3" s="70" t="s">
        <v>881</v>
      </c>
      <c r="BE3" s="33" t="s">
        <v>80</v>
      </c>
      <c r="BF3" s="33" t="s">
        <v>80</v>
      </c>
      <c r="BG3" s="33" t="s">
        <v>80</v>
      </c>
    </row>
    <row r="4" ht="45.0" customHeight="1">
      <c r="A4" s="23" t="s">
        <v>882</v>
      </c>
      <c r="B4" s="24" t="s">
        <v>883</v>
      </c>
      <c r="C4" s="24" t="s">
        <v>884</v>
      </c>
      <c r="D4" s="24" t="s">
        <v>109</v>
      </c>
      <c r="E4" s="24" t="s">
        <v>62</v>
      </c>
      <c r="F4" s="24" t="s">
        <v>63</v>
      </c>
      <c r="G4" s="25">
        <v>2.000000016092E12</v>
      </c>
      <c r="H4" s="24" t="s">
        <v>64</v>
      </c>
      <c r="I4" s="24" t="s">
        <v>65</v>
      </c>
      <c r="J4" s="50" t="s">
        <v>211</v>
      </c>
      <c r="K4" s="24" t="s">
        <v>323</v>
      </c>
      <c r="L4" s="24" t="s">
        <v>68</v>
      </c>
      <c r="M4" s="24" t="s">
        <v>298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873</v>
      </c>
      <c r="T4" s="24" t="s">
        <v>75</v>
      </c>
      <c r="U4" s="24" t="s">
        <v>76</v>
      </c>
      <c r="V4" s="24" t="s">
        <v>426</v>
      </c>
      <c r="W4" s="24" t="s">
        <v>76</v>
      </c>
      <c r="X4" s="24" t="s">
        <v>325</v>
      </c>
      <c r="Y4" s="24">
        <v>350.0</v>
      </c>
      <c r="Z4" s="24">
        <v>1800.0</v>
      </c>
      <c r="AA4" s="24">
        <v>305.0</v>
      </c>
      <c r="AB4" s="24">
        <f t="shared" si="1"/>
        <v>400</v>
      </c>
      <c r="AC4" s="24">
        <v>1860.0</v>
      </c>
      <c r="AD4" s="24">
        <f t="shared" si="2"/>
        <v>355</v>
      </c>
      <c r="AE4" s="27">
        <f t="shared" si="3"/>
        <v>0.26412</v>
      </c>
      <c r="AF4" s="28" t="s">
        <v>874</v>
      </c>
      <c r="AG4" s="24" t="s">
        <v>79</v>
      </c>
      <c r="AH4" s="24">
        <v>35.0</v>
      </c>
      <c r="AI4" s="24">
        <v>190.0</v>
      </c>
      <c r="AJ4" s="24" t="s">
        <v>327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/>
      <c r="AV4" s="34" t="s">
        <v>875</v>
      </c>
      <c r="AW4" s="29" t="s">
        <v>885</v>
      </c>
      <c r="AX4" s="30" t="s">
        <v>877</v>
      </c>
      <c r="AY4" s="34" t="s">
        <v>886</v>
      </c>
      <c r="AZ4" s="30" t="s">
        <v>879</v>
      </c>
      <c r="BA4" s="35" t="s">
        <v>85</v>
      </c>
      <c r="BB4" s="66"/>
      <c r="BC4" s="34" t="s">
        <v>880</v>
      </c>
      <c r="BD4" s="45" t="s">
        <v>881</v>
      </c>
      <c r="BE4" s="33" t="s">
        <v>80</v>
      </c>
      <c r="BF4" s="33" t="s">
        <v>80</v>
      </c>
      <c r="BG4" s="33" t="s">
        <v>80</v>
      </c>
    </row>
    <row r="5" ht="45.0" customHeight="1">
      <c r="A5" s="23" t="s">
        <v>887</v>
      </c>
      <c r="B5" s="24" t="s">
        <v>888</v>
      </c>
      <c r="C5" s="24" t="s">
        <v>889</v>
      </c>
      <c r="D5" s="24" t="s">
        <v>123</v>
      </c>
      <c r="E5" s="24" t="s">
        <v>62</v>
      </c>
      <c r="F5" s="24" t="s">
        <v>63</v>
      </c>
      <c r="G5" s="25">
        <v>2.00000001559E12</v>
      </c>
      <c r="H5" s="24" t="s">
        <v>64</v>
      </c>
      <c r="I5" s="24" t="s">
        <v>65</v>
      </c>
      <c r="J5" s="26" t="s">
        <v>175</v>
      </c>
      <c r="K5" s="24" t="s">
        <v>323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873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325</v>
      </c>
      <c r="Y5" s="24">
        <v>668.0</v>
      </c>
      <c r="Z5" s="24">
        <v>720.0</v>
      </c>
      <c r="AA5" s="24">
        <v>431.0</v>
      </c>
      <c r="AB5" s="24">
        <f t="shared" si="1"/>
        <v>718</v>
      </c>
      <c r="AC5" s="24">
        <f t="shared" ref="AC5:AD5" si="4">Z5+50</f>
        <v>770</v>
      </c>
      <c r="AD5" s="24">
        <f t="shared" si="4"/>
        <v>481</v>
      </c>
      <c r="AE5" s="27">
        <f t="shared" si="3"/>
        <v>0.26592566</v>
      </c>
      <c r="AF5" s="28" t="s">
        <v>890</v>
      </c>
      <c r="AG5" s="24" t="s">
        <v>79</v>
      </c>
      <c r="AH5" s="24">
        <v>70.0</v>
      </c>
      <c r="AI5" s="24">
        <v>85.0</v>
      </c>
      <c r="AJ5" s="24">
        <v>44.0</v>
      </c>
      <c r="AK5" s="24" t="s">
        <v>428</v>
      </c>
      <c r="AL5" s="24" t="s">
        <v>143</v>
      </c>
      <c r="AM5" s="24" t="s">
        <v>697</v>
      </c>
      <c r="AN5" s="24" t="s">
        <v>698</v>
      </c>
      <c r="AO5" s="24">
        <v>465.0</v>
      </c>
      <c r="AP5" s="24">
        <v>710.0</v>
      </c>
      <c r="AQ5" s="24">
        <v>145.0</v>
      </c>
      <c r="AR5" s="24" t="s">
        <v>342</v>
      </c>
      <c r="AS5" s="24" t="s">
        <v>129</v>
      </c>
      <c r="AT5" s="28" t="s">
        <v>699</v>
      </c>
      <c r="AU5" s="28" t="s">
        <v>131</v>
      </c>
      <c r="AV5" s="34" t="s">
        <v>891</v>
      </c>
      <c r="AW5" s="34" t="s">
        <v>892</v>
      </c>
      <c r="AX5" s="29" t="s">
        <v>893</v>
      </c>
      <c r="AY5" s="34" t="s">
        <v>894</v>
      </c>
      <c r="AZ5" s="30" t="s">
        <v>879</v>
      </c>
      <c r="BA5" s="35" t="s">
        <v>85</v>
      </c>
      <c r="BB5" s="66"/>
      <c r="BC5" s="34" t="s">
        <v>895</v>
      </c>
      <c r="BD5" s="45" t="s">
        <v>896</v>
      </c>
      <c r="BE5" s="33" t="s">
        <v>80</v>
      </c>
      <c r="BF5" s="30" t="s">
        <v>897</v>
      </c>
      <c r="BG5" s="30" t="s">
        <v>898</v>
      </c>
    </row>
    <row r="6" ht="45.0" customHeight="1">
      <c r="A6" s="23" t="s">
        <v>899</v>
      </c>
      <c r="B6" s="24" t="s">
        <v>900</v>
      </c>
      <c r="C6" s="24" t="s">
        <v>901</v>
      </c>
      <c r="D6" s="24" t="s">
        <v>123</v>
      </c>
      <c r="E6" s="24" t="s">
        <v>62</v>
      </c>
      <c r="F6" s="24" t="s">
        <v>63</v>
      </c>
      <c r="G6" s="25">
        <v>2.000000015583E12</v>
      </c>
      <c r="H6" s="24" t="s">
        <v>64</v>
      </c>
      <c r="I6" s="24" t="s">
        <v>65</v>
      </c>
      <c r="J6" s="26" t="s">
        <v>175</v>
      </c>
      <c r="K6" s="24" t="s">
        <v>323</v>
      </c>
      <c r="L6" s="24" t="s">
        <v>68</v>
      </c>
      <c r="M6" s="24" t="s">
        <v>69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873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325</v>
      </c>
      <c r="Y6" s="24">
        <v>768.0</v>
      </c>
      <c r="Z6" s="24">
        <v>720.0</v>
      </c>
      <c r="AA6" s="24">
        <v>431.0</v>
      </c>
      <c r="AB6" s="24">
        <f t="shared" si="1"/>
        <v>818</v>
      </c>
      <c r="AC6" s="24">
        <f t="shared" ref="AC6:AD6" si="5">Z6+50</f>
        <v>770</v>
      </c>
      <c r="AD6" s="24">
        <f t="shared" si="5"/>
        <v>481</v>
      </c>
      <c r="AE6" s="27">
        <f t="shared" si="3"/>
        <v>0.30296266</v>
      </c>
      <c r="AF6" s="28" t="s">
        <v>902</v>
      </c>
      <c r="AG6" s="24" t="s">
        <v>79</v>
      </c>
      <c r="AH6" s="24">
        <v>80.0</v>
      </c>
      <c r="AI6" s="24">
        <v>85.0</v>
      </c>
      <c r="AJ6" s="24">
        <v>44.0</v>
      </c>
      <c r="AK6" s="24" t="s">
        <v>428</v>
      </c>
      <c r="AL6" s="24" t="s">
        <v>143</v>
      </c>
      <c r="AM6" s="24" t="s">
        <v>709</v>
      </c>
      <c r="AN6" s="24" t="s">
        <v>710</v>
      </c>
      <c r="AO6" s="24">
        <v>455.0</v>
      </c>
      <c r="AP6" s="24">
        <v>815.0</v>
      </c>
      <c r="AQ6" s="24">
        <v>150.0</v>
      </c>
      <c r="AR6" s="24" t="s">
        <v>342</v>
      </c>
      <c r="AS6" s="24" t="s">
        <v>129</v>
      </c>
      <c r="AT6" s="28" t="s">
        <v>711</v>
      </c>
      <c r="AU6" s="28" t="s">
        <v>131</v>
      </c>
      <c r="AV6" s="34" t="s">
        <v>903</v>
      </c>
      <c r="AW6" s="34" t="s">
        <v>904</v>
      </c>
      <c r="AX6" s="34" t="s">
        <v>893</v>
      </c>
      <c r="AY6" s="34" t="s">
        <v>894</v>
      </c>
      <c r="AZ6" s="30" t="s">
        <v>879</v>
      </c>
      <c r="BA6" s="35" t="s">
        <v>85</v>
      </c>
      <c r="BB6" s="66"/>
      <c r="BC6" s="34" t="s">
        <v>905</v>
      </c>
      <c r="BD6" s="45" t="s">
        <v>906</v>
      </c>
      <c r="BE6" s="33" t="s">
        <v>80</v>
      </c>
      <c r="BF6" s="30" t="s">
        <v>907</v>
      </c>
      <c r="BG6" s="30" t="s">
        <v>908</v>
      </c>
    </row>
    <row r="7" ht="45.0" customHeight="1">
      <c r="A7" s="23" t="s">
        <v>909</v>
      </c>
      <c r="B7" s="24" t="s">
        <v>910</v>
      </c>
      <c r="C7" s="24" t="s">
        <v>911</v>
      </c>
      <c r="D7" s="24" t="s">
        <v>123</v>
      </c>
      <c r="E7" s="24" t="s">
        <v>62</v>
      </c>
      <c r="F7" s="24" t="s">
        <v>63</v>
      </c>
      <c r="G7" s="25">
        <v>2.000000015606E12</v>
      </c>
      <c r="H7" s="24" t="s">
        <v>64</v>
      </c>
      <c r="I7" s="24" t="s">
        <v>65</v>
      </c>
      <c r="J7" s="26" t="s">
        <v>175</v>
      </c>
      <c r="K7" s="24" t="s">
        <v>323</v>
      </c>
      <c r="L7" s="24" t="s">
        <v>68</v>
      </c>
      <c r="M7" s="24" t="s">
        <v>69</v>
      </c>
      <c r="N7" s="24" t="s">
        <v>70</v>
      </c>
      <c r="O7" s="24" t="s">
        <v>176</v>
      </c>
      <c r="P7" s="24" t="s">
        <v>111</v>
      </c>
      <c r="Q7" s="24" t="s">
        <v>177</v>
      </c>
      <c r="R7" s="24" t="s">
        <v>73</v>
      </c>
      <c r="S7" s="24" t="s">
        <v>873</v>
      </c>
      <c r="T7" s="24" t="s">
        <v>75</v>
      </c>
      <c r="U7" s="24" t="s">
        <v>76</v>
      </c>
      <c r="V7" s="24" t="s">
        <v>426</v>
      </c>
      <c r="W7" s="24" t="s">
        <v>76</v>
      </c>
      <c r="X7" s="24" t="s">
        <v>325</v>
      </c>
      <c r="Y7" s="24">
        <v>972.0</v>
      </c>
      <c r="Z7" s="24">
        <v>720.0</v>
      </c>
      <c r="AA7" s="24">
        <v>431.0</v>
      </c>
      <c r="AB7" s="24">
        <v>1030.0</v>
      </c>
      <c r="AC7" s="24">
        <f t="shared" ref="AC7:AD7" si="6">Z7+50</f>
        <v>770</v>
      </c>
      <c r="AD7" s="24">
        <f t="shared" si="6"/>
        <v>481</v>
      </c>
      <c r="AE7" s="27">
        <f t="shared" si="3"/>
        <v>0.3814811</v>
      </c>
      <c r="AF7" s="28" t="s">
        <v>912</v>
      </c>
      <c r="AG7" s="24" t="s">
        <v>79</v>
      </c>
      <c r="AH7" s="24">
        <v>100.0</v>
      </c>
      <c r="AI7" s="24">
        <v>85.0</v>
      </c>
      <c r="AJ7" s="24">
        <v>44.0</v>
      </c>
      <c r="AK7" s="24" t="s">
        <v>428</v>
      </c>
      <c r="AL7" s="24" t="s">
        <v>143</v>
      </c>
      <c r="AM7" s="24" t="s">
        <v>797</v>
      </c>
      <c r="AN7" s="24" t="s">
        <v>798</v>
      </c>
      <c r="AO7" s="24">
        <v>455.0</v>
      </c>
      <c r="AP7" s="24">
        <v>1012.0</v>
      </c>
      <c r="AQ7" s="24">
        <v>155.0</v>
      </c>
      <c r="AR7" s="24" t="s">
        <v>342</v>
      </c>
      <c r="AS7" s="24" t="s">
        <v>129</v>
      </c>
      <c r="AT7" s="28" t="s">
        <v>799</v>
      </c>
      <c r="AU7" s="28" t="s">
        <v>131</v>
      </c>
      <c r="AV7" s="34" t="s">
        <v>913</v>
      </c>
      <c r="AW7" s="34" t="s">
        <v>914</v>
      </c>
      <c r="AX7" s="34" t="s">
        <v>893</v>
      </c>
      <c r="AY7" s="34" t="s">
        <v>894</v>
      </c>
      <c r="AZ7" s="30" t="s">
        <v>879</v>
      </c>
      <c r="BA7" s="35" t="s">
        <v>915</v>
      </c>
      <c r="BB7" s="66"/>
      <c r="BC7" s="34" t="s">
        <v>916</v>
      </c>
      <c r="BD7" s="45" t="s">
        <v>917</v>
      </c>
      <c r="BE7" s="33" t="s">
        <v>80</v>
      </c>
      <c r="BF7" s="30" t="s">
        <v>918</v>
      </c>
      <c r="BG7" s="30" t="s">
        <v>919</v>
      </c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AZ3"/>
    <hyperlink r:id="rId6" ref="BA3"/>
    <hyperlink r:id="rId7" ref="BC3"/>
    <hyperlink r:id="rId8" ref="BD3"/>
    <hyperlink r:id="rId9" ref="AV4"/>
    <hyperlink r:id="rId10" ref="AW4"/>
    <hyperlink r:id="rId11" ref="AX4"/>
    <hyperlink r:id="rId12" ref="AY4"/>
    <hyperlink r:id="rId13" ref="AZ4"/>
    <hyperlink r:id="rId14" ref="BA4"/>
    <hyperlink r:id="rId15" ref="BC4"/>
    <hyperlink r:id="rId16" ref="BD4"/>
    <hyperlink r:id="rId17" ref="AV5"/>
    <hyperlink r:id="rId18" ref="AW5"/>
    <hyperlink r:id="rId19" ref="AX5"/>
    <hyperlink r:id="rId20" ref="AY5"/>
    <hyperlink r:id="rId21" ref="AZ5"/>
    <hyperlink r:id="rId22" ref="BA5"/>
    <hyperlink r:id="rId23" ref="BC5"/>
    <hyperlink r:id="rId24" ref="BD5"/>
    <hyperlink r:id="rId25" ref="BF5"/>
    <hyperlink r:id="rId26" ref="BG5"/>
    <hyperlink r:id="rId27" ref="AV6"/>
    <hyperlink r:id="rId28" ref="AW6"/>
    <hyperlink r:id="rId29" ref="AX6"/>
    <hyperlink r:id="rId30" ref="AY6"/>
    <hyperlink r:id="rId31" ref="AZ6"/>
    <hyperlink r:id="rId32" ref="BA6"/>
    <hyperlink r:id="rId33" ref="BC6"/>
    <hyperlink r:id="rId34" ref="BD6"/>
    <hyperlink r:id="rId35" ref="BF6"/>
    <hyperlink r:id="rId36" ref="BG6"/>
    <hyperlink r:id="rId37" ref="AV7"/>
    <hyperlink r:id="rId38" ref="AW7"/>
    <hyperlink r:id="rId39" ref="AX7"/>
    <hyperlink r:id="rId40" ref="AY7"/>
    <hyperlink r:id="rId41" ref="AZ7"/>
    <hyperlink r:id="rId42" ref="BA7"/>
    <hyperlink r:id="rId43" ref="BC7"/>
    <hyperlink r:id="rId44" ref="BD7"/>
    <hyperlink r:id="rId45" ref="BF7"/>
    <hyperlink r:id="rId46" ref="BG7"/>
  </hyperlinks>
  <printOptions/>
  <pageMargins bottom="0.75" footer="0.0" header="0.0" left="0.7" right="0.7" top="0.75"/>
  <pageSetup paperSize="9" orientation="portrait"/>
  <drawing r:id="rId47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5.14"/>
    <col customWidth="1" min="48" max="48" width="19.71"/>
    <col customWidth="1" min="49" max="49" width="29.29"/>
    <col customWidth="1" min="50" max="52" width="19.71"/>
    <col customWidth="1" min="53" max="53" width="32.71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920</v>
      </c>
      <c r="B3" s="24" t="s">
        <v>921</v>
      </c>
      <c r="C3" s="24" t="s">
        <v>922</v>
      </c>
      <c r="D3" s="24" t="s">
        <v>123</v>
      </c>
      <c r="E3" s="24" t="s">
        <v>62</v>
      </c>
      <c r="F3" s="24" t="s">
        <v>63</v>
      </c>
      <c r="G3" s="25">
        <v>2.000000020419E12</v>
      </c>
      <c r="H3" s="24" t="s">
        <v>64</v>
      </c>
      <c r="I3" s="24" t="s">
        <v>65</v>
      </c>
      <c r="J3" s="26" t="s">
        <v>175</v>
      </c>
      <c r="K3" s="24" t="s">
        <v>323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923</v>
      </c>
      <c r="T3" s="24" t="s">
        <v>75</v>
      </c>
      <c r="U3" s="24" t="s">
        <v>76</v>
      </c>
      <c r="V3" s="24" t="s">
        <v>426</v>
      </c>
      <c r="W3" s="24" t="s">
        <v>76</v>
      </c>
      <c r="X3" s="24" t="s">
        <v>325</v>
      </c>
      <c r="Y3" s="24">
        <v>572.0</v>
      </c>
      <c r="Z3" s="24">
        <v>720.0</v>
      </c>
      <c r="AA3" s="24">
        <v>431.0</v>
      </c>
      <c r="AB3" s="24">
        <f t="shared" ref="AB3:AD3" si="1">Y3+50</f>
        <v>622</v>
      </c>
      <c r="AC3" s="24">
        <f t="shared" si="1"/>
        <v>770</v>
      </c>
      <c r="AD3" s="24">
        <f t="shared" si="1"/>
        <v>481</v>
      </c>
      <c r="AE3" s="27">
        <f t="shared" ref="AE3:AE5" si="3">(AB3*AC3*AD3)/1000/1000/1000</f>
        <v>0.23037014</v>
      </c>
      <c r="AF3" s="28" t="s">
        <v>179</v>
      </c>
      <c r="AG3" s="24">
        <v>1.0</v>
      </c>
      <c r="AH3" s="24">
        <v>60.0</v>
      </c>
      <c r="AI3" s="24">
        <v>85.0</v>
      </c>
      <c r="AJ3" s="24">
        <v>44.0</v>
      </c>
      <c r="AK3" s="24" t="s">
        <v>924</v>
      </c>
      <c r="AL3" s="24" t="s">
        <v>143</v>
      </c>
      <c r="AM3" s="24">
        <v>17.63</v>
      </c>
      <c r="AN3" s="37">
        <v>0.054</v>
      </c>
      <c r="AO3" s="24">
        <v>605.0</v>
      </c>
      <c r="AP3" s="24">
        <v>605.0</v>
      </c>
      <c r="AQ3" s="37">
        <v>195.0</v>
      </c>
      <c r="AR3" s="24" t="s">
        <v>128</v>
      </c>
      <c r="AS3" s="24" t="s">
        <v>129</v>
      </c>
      <c r="AT3" s="51" t="s">
        <v>925</v>
      </c>
      <c r="AU3" s="51" t="s">
        <v>131</v>
      </c>
      <c r="AV3" s="29" t="s">
        <v>926</v>
      </c>
      <c r="AW3" s="70" t="s">
        <v>927</v>
      </c>
      <c r="AX3" s="70" t="s">
        <v>928</v>
      </c>
      <c r="AY3" s="70" t="s">
        <v>929</v>
      </c>
      <c r="AZ3" s="30" t="s">
        <v>930</v>
      </c>
      <c r="BA3" s="35" t="s">
        <v>85</v>
      </c>
      <c r="BB3" s="30"/>
      <c r="BC3" s="29" t="s">
        <v>931</v>
      </c>
      <c r="BD3" s="70" t="s">
        <v>932</v>
      </c>
      <c r="BE3" s="70" t="s">
        <v>933</v>
      </c>
      <c r="BF3" s="30" t="s">
        <v>934</v>
      </c>
      <c r="BG3" s="30" t="s">
        <v>935</v>
      </c>
    </row>
    <row r="4" ht="45.0" customHeight="1">
      <c r="A4" s="23" t="s">
        <v>936</v>
      </c>
      <c r="B4" s="24" t="s">
        <v>937</v>
      </c>
      <c r="C4" s="24" t="s">
        <v>938</v>
      </c>
      <c r="D4" s="24" t="s">
        <v>123</v>
      </c>
      <c r="E4" s="24" t="s">
        <v>62</v>
      </c>
      <c r="F4" s="24" t="s">
        <v>63</v>
      </c>
      <c r="G4" s="25">
        <v>2.000000020372E12</v>
      </c>
      <c r="H4" s="24" t="s">
        <v>64</v>
      </c>
      <c r="I4" s="24" t="s">
        <v>65</v>
      </c>
      <c r="J4" s="26" t="s">
        <v>175</v>
      </c>
      <c r="K4" s="24" t="s">
        <v>323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923</v>
      </c>
      <c r="T4" s="24" t="s">
        <v>75</v>
      </c>
      <c r="U4" s="24" t="s">
        <v>76</v>
      </c>
      <c r="V4" s="24" t="s">
        <v>426</v>
      </c>
      <c r="W4" s="24" t="s">
        <v>76</v>
      </c>
      <c r="X4" s="24" t="s">
        <v>325</v>
      </c>
      <c r="Y4" s="24">
        <v>767.0</v>
      </c>
      <c r="Z4" s="24">
        <v>720.0</v>
      </c>
      <c r="AA4" s="24">
        <v>431.0</v>
      </c>
      <c r="AB4" s="24">
        <f t="shared" ref="AB4:AD4" si="2">Y4+50</f>
        <v>817</v>
      </c>
      <c r="AC4" s="24">
        <f t="shared" si="2"/>
        <v>770</v>
      </c>
      <c r="AD4" s="24">
        <f t="shared" si="2"/>
        <v>481</v>
      </c>
      <c r="AE4" s="27">
        <f t="shared" si="3"/>
        <v>0.30259229</v>
      </c>
      <c r="AF4" s="28" t="s">
        <v>939</v>
      </c>
      <c r="AG4" s="24">
        <v>1.0</v>
      </c>
      <c r="AH4" s="24">
        <v>80.0</v>
      </c>
      <c r="AI4" s="24">
        <v>85.0</v>
      </c>
      <c r="AJ4" s="24">
        <v>44.0</v>
      </c>
      <c r="AK4" s="24" t="s">
        <v>924</v>
      </c>
      <c r="AL4" s="24" t="s">
        <v>143</v>
      </c>
      <c r="AM4" s="24">
        <v>21.5</v>
      </c>
      <c r="AN4" s="37">
        <v>0.081</v>
      </c>
      <c r="AO4" s="24">
        <v>805.0</v>
      </c>
      <c r="AP4" s="24">
        <v>605.0</v>
      </c>
      <c r="AQ4" s="37">
        <v>200.0</v>
      </c>
      <c r="AR4" s="24" t="s">
        <v>128</v>
      </c>
      <c r="AS4" s="24" t="s">
        <v>129</v>
      </c>
      <c r="AT4" s="51" t="s">
        <v>940</v>
      </c>
      <c r="AU4" s="51" t="s">
        <v>131</v>
      </c>
      <c r="AV4" s="34" t="s">
        <v>941</v>
      </c>
      <c r="AW4" s="45" t="s">
        <v>942</v>
      </c>
      <c r="AX4" s="45" t="s">
        <v>928</v>
      </c>
      <c r="AY4" s="45" t="s">
        <v>929</v>
      </c>
      <c r="AZ4" s="30" t="s">
        <v>930</v>
      </c>
      <c r="BA4" s="35" t="s">
        <v>85</v>
      </c>
      <c r="BB4" s="30"/>
      <c r="BC4" s="34" t="s">
        <v>943</v>
      </c>
      <c r="BD4" s="45" t="s">
        <v>944</v>
      </c>
      <c r="BE4" s="45" t="s">
        <v>945</v>
      </c>
      <c r="BF4" s="30" t="s">
        <v>946</v>
      </c>
      <c r="BG4" s="30" t="s">
        <v>947</v>
      </c>
    </row>
    <row r="5" ht="39.0" customHeight="1">
      <c r="A5" s="23" t="s">
        <v>948</v>
      </c>
      <c r="B5" s="24" t="s">
        <v>949</v>
      </c>
      <c r="C5" s="26" t="s">
        <v>950</v>
      </c>
      <c r="D5" s="37" t="s">
        <v>109</v>
      </c>
      <c r="E5" s="24" t="s">
        <v>62</v>
      </c>
      <c r="F5" s="24" t="s">
        <v>63</v>
      </c>
      <c r="G5" s="25">
        <v>2.000000020334E12</v>
      </c>
      <c r="H5" s="24" t="s">
        <v>64</v>
      </c>
      <c r="I5" s="24" t="s">
        <v>65</v>
      </c>
      <c r="J5" s="50" t="s">
        <v>211</v>
      </c>
      <c r="K5" s="24" t="s">
        <v>323</v>
      </c>
      <c r="L5" s="24" t="s">
        <v>68</v>
      </c>
      <c r="M5" s="24" t="s">
        <v>298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923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325</v>
      </c>
      <c r="Y5" s="24">
        <v>350.0</v>
      </c>
      <c r="Z5" s="24">
        <v>1800.0</v>
      </c>
      <c r="AA5" s="24">
        <v>305.0</v>
      </c>
      <c r="AB5" s="24">
        <f t="shared" ref="AB5:AD5" si="4">Y5+50</f>
        <v>400</v>
      </c>
      <c r="AC5" s="24">
        <f t="shared" si="4"/>
        <v>1850</v>
      </c>
      <c r="AD5" s="24">
        <f t="shared" si="4"/>
        <v>355</v>
      </c>
      <c r="AE5" s="27">
        <f t="shared" si="3"/>
        <v>0.2627</v>
      </c>
      <c r="AF5" s="37">
        <v>31.6</v>
      </c>
      <c r="AG5" s="37">
        <v>1.0</v>
      </c>
      <c r="AH5" s="37">
        <v>35.0</v>
      </c>
      <c r="AI5" s="37">
        <v>190.0</v>
      </c>
      <c r="AJ5" s="24" t="s">
        <v>327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4" t="s">
        <v>80</v>
      </c>
      <c r="AU5" s="24"/>
      <c r="AV5" s="34" t="s">
        <v>951</v>
      </c>
      <c r="AW5" s="45" t="s">
        <v>952</v>
      </c>
      <c r="AX5" s="45" t="s">
        <v>953</v>
      </c>
      <c r="AY5" s="45" t="s">
        <v>954</v>
      </c>
      <c r="AZ5" s="30" t="s">
        <v>930</v>
      </c>
      <c r="BA5" s="35" t="s">
        <v>85</v>
      </c>
      <c r="BB5" s="30"/>
      <c r="BC5" s="34" t="s">
        <v>955</v>
      </c>
      <c r="BD5" s="45" t="s">
        <v>956</v>
      </c>
      <c r="BE5" s="102" t="s">
        <v>300</v>
      </c>
      <c r="BF5" s="33" t="s">
        <v>80</v>
      </c>
      <c r="BG5" s="33" t="s">
        <v>80</v>
      </c>
    </row>
    <row r="6" ht="15.75" customHeight="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40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BD6" s="41"/>
      <c r="BE6" s="41"/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AZ3"/>
    <hyperlink r:id="rId6" ref="BA3"/>
    <hyperlink r:id="rId7" ref="BC3"/>
    <hyperlink r:id="rId8" ref="BD3"/>
    <hyperlink r:id="rId9" ref="BE3"/>
    <hyperlink r:id="rId10" ref="BF3"/>
    <hyperlink r:id="rId11" ref="BG3"/>
    <hyperlink r:id="rId12" ref="AV4"/>
    <hyperlink r:id="rId13" ref="AW4"/>
    <hyperlink r:id="rId14" ref="AX4"/>
    <hyperlink r:id="rId15" ref="AY4"/>
    <hyperlink r:id="rId16" ref="AZ4"/>
    <hyperlink r:id="rId17" ref="BA4"/>
    <hyperlink r:id="rId18" ref="BC4"/>
    <hyperlink r:id="rId19" ref="BD4"/>
    <hyperlink r:id="rId20" ref="BE4"/>
    <hyperlink r:id="rId21" ref="BF4"/>
    <hyperlink r:id="rId22" ref="BG4"/>
    <hyperlink r:id="rId23" ref="AV5"/>
    <hyperlink r:id="rId24" ref="AW5"/>
    <hyperlink r:id="rId25" ref="AX5"/>
    <hyperlink r:id="rId26" ref="AY5"/>
    <hyperlink r:id="rId27" ref="AZ5"/>
    <hyperlink r:id="rId28" ref="BA5"/>
    <hyperlink r:id="rId29" ref="BC5"/>
    <hyperlink r:id="rId30" ref="BD5"/>
  </hyperlinks>
  <printOptions/>
  <pageMargins bottom="0.75" footer="0.0" header="0.0" left="0.7" right="0.7" top="0.75"/>
  <pageSetup paperSize="9" orientation="portrait"/>
  <drawing r:id="rId3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5.14"/>
    <col customWidth="1" min="48" max="48" width="19.71"/>
    <col customWidth="1" min="49" max="49" width="29.29"/>
    <col customWidth="1" min="50" max="52" width="19.71"/>
    <col customWidth="1" min="53" max="53" width="28.29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957</v>
      </c>
      <c r="B3" s="24" t="s">
        <v>958</v>
      </c>
      <c r="C3" s="24" t="s">
        <v>959</v>
      </c>
      <c r="D3" s="24" t="s">
        <v>567</v>
      </c>
      <c r="E3" s="24" t="s">
        <v>62</v>
      </c>
      <c r="F3" s="24" t="s">
        <v>63</v>
      </c>
      <c r="G3" s="25">
        <v>2.000000011141E12</v>
      </c>
      <c r="H3" s="24" t="s">
        <v>64</v>
      </c>
      <c r="I3" s="24" t="s">
        <v>65</v>
      </c>
      <c r="J3" s="92" t="s">
        <v>960</v>
      </c>
      <c r="K3" s="24" t="s">
        <v>67</v>
      </c>
      <c r="L3" s="24" t="s">
        <v>68</v>
      </c>
      <c r="M3" s="24" t="s">
        <v>379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961</v>
      </c>
      <c r="T3" s="24" t="s">
        <v>75</v>
      </c>
      <c r="U3" s="24" t="s">
        <v>76</v>
      </c>
      <c r="V3" s="24" t="s">
        <v>426</v>
      </c>
      <c r="W3" s="24" t="s">
        <v>76</v>
      </c>
      <c r="X3" s="24" t="s">
        <v>325</v>
      </c>
      <c r="Y3" s="24">
        <v>615.0</v>
      </c>
      <c r="Z3" s="24">
        <v>815.0</v>
      </c>
      <c r="AA3" s="24">
        <v>165.0</v>
      </c>
      <c r="AB3" s="24">
        <f t="shared" ref="AB3:AD3" si="1">Y3+50</f>
        <v>665</v>
      </c>
      <c r="AC3" s="24">
        <f t="shared" si="1"/>
        <v>865</v>
      </c>
      <c r="AD3" s="24">
        <f t="shared" si="1"/>
        <v>215</v>
      </c>
      <c r="AE3" s="27">
        <f t="shared" ref="AE3:AE13" si="3">(AB3*AC3*AD3)/1000/1000/1000</f>
        <v>0.123673375</v>
      </c>
      <c r="AF3" s="28" t="s">
        <v>962</v>
      </c>
      <c r="AG3" s="24" t="s">
        <v>79</v>
      </c>
      <c r="AH3" s="24">
        <v>60.0</v>
      </c>
      <c r="AI3" s="24">
        <v>80.0</v>
      </c>
      <c r="AJ3" s="24">
        <v>17.0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/>
      <c r="AV3" s="93" t="s">
        <v>85</v>
      </c>
      <c r="AW3" s="93" t="s">
        <v>85</v>
      </c>
      <c r="AX3" s="93" t="s">
        <v>85</v>
      </c>
      <c r="AY3" s="93" t="s">
        <v>85</v>
      </c>
      <c r="AZ3" s="93" t="s">
        <v>85</v>
      </c>
      <c r="BA3" s="66"/>
      <c r="BB3" s="66"/>
      <c r="BC3" s="63" t="s">
        <v>576</v>
      </c>
      <c r="BD3" s="63" t="s">
        <v>576</v>
      </c>
      <c r="BE3" s="33" t="s">
        <v>80</v>
      </c>
      <c r="BF3" s="33" t="s">
        <v>80</v>
      </c>
      <c r="BG3" s="33" t="s">
        <v>80</v>
      </c>
    </row>
    <row r="4" ht="45.0" customHeight="1">
      <c r="A4" s="23" t="s">
        <v>963</v>
      </c>
      <c r="B4" s="24" t="s">
        <v>964</v>
      </c>
      <c r="C4" s="24" t="s">
        <v>965</v>
      </c>
      <c r="D4" s="24" t="s">
        <v>567</v>
      </c>
      <c r="E4" s="24" t="s">
        <v>62</v>
      </c>
      <c r="F4" s="24" t="s">
        <v>63</v>
      </c>
      <c r="G4" s="25">
        <v>2.000000011158E12</v>
      </c>
      <c r="H4" s="24" t="s">
        <v>64</v>
      </c>
      <c r="I4" s="24" t="s">
        <v>65</v>
      </c>
      <c r="J4" s="92" t="s">
        <v>960</v>
      </c>
      <c r="K4" s="24" t="s">
        <v>67</v>
      </c>
      <c r="L4" s="24" t="s">
        <v>68</v>
      </c>
      <c r="M4" s="24" t="s">
        <v>298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961</v>
      </c>
      <c r="T4" s="24" t="s">
        <v>75</v>
      </c>
      <c r="U4" s="24" t="s">
        <v>76</v>
      </c>
      <c r="V4" s="24" t="s">
        <v>426</v>
      </c>
      <c r="W4" s="24" t="s">
        <v>76</v>
      </c>
      <c r="X4" s="24" t="s">
        <v>325</v>
      </c>
      <c r="Y4" s="24">
        <v>615.0</v>
      </c>
      <c r="Z4" s="24">
        <v>815.0</v>
      </c>
      <c r="AA4" s="24">
        <v>165.0</v>
      </c>
      <c r="AB4" s="24">
        <f t="shared" ref="AB4:AD4" si="2">Y4+50</f>
        <v>665</v>
      </c>
      <c r="AC4" s="24">
        <f t="shared" si="2"/>
        <v>865</v>
      </c>
      <c r="AD4" s="24">
        <f t="shared" si="2"/>
        <v>215</v>
      </c>
      <c r="AE4" s="27">
        <f t="shared" si="3"/>
        <v>0.123673375</v>
      </c>
      <c r="AF4" s="28" t="s">
        <v>962</v>
      </c>
      <c r="AG4" s="24" t="s">
        <v>79</v>
      </c>
      <c r="AH4" s="24">
        <v>60.0</v>
      </c>
      <c r="AI4" s="24">
        <v>80.0</v>
      </c>
      <c r="AJ4" s="24">
        <v>17.0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/>
      <c r="AV4" s="93" t="s">
        <v>85</v>
      </c>
      <c r="AW4" s="93" t="s">
        <v>85</v>
      </c>
      <c r="AX4" s="93" t="s">
        <v>85</v>
      </c>
      <c r="AY4" s="93" t="s">
        <v>85</v>
      </c>
      <c r="AZ4" s="63" t="s">
        <v>85</v>
      </c>
      <c r="BA4" s="66"/>
      <c r="BB4" s="66"/>
      <c r="BC4" s="63" t="s">
        <v>576</v>
      </c>
      <c r="BD4" s="63" t="s">
        <v>576</v>
      </c>
      <c r="BE4" s="33" t="s">
        <v>80</v>
      </c>
      <c r="BF4" s="33" t="s">
        <v>80</v>
      </c>
      <c r="BG4" s="33" t="s">
        <v>80</v>
      </c>
    </row>
    <row r="5" ht="45.0" customHeight="1">
      <c r="A5" s="23" t="s">
        <v>966</v>
      </c>
      <c r="B5" s="24" t="s">
        <v>967</v>
      </c>
      <c r="C5" s="24" t="s">
        <v>968</v>
      </c>
      <c r="D5" s="24" t="s">
        <v>567</v>
      </c>
      <c r="E5" s="24" t="s">
        <v>62</v>
      </c>
      <c r="F5" s="24" t="s">
        <v>63</v>
      </c>
      <c r="G5" s="25">
        <v>2.000000011165E12</v>
      </c>
      <c r="H5" s="24" t="s">
        <v>64</v>
      </c>
      <c r="I5" s="24" t="s">
        <v>65</v>
      </c>
      <c r="J5" s="92" t="s">
        <v>960</v>
      </c>
      <c r="K5" s="24" t="s">
        <v>67</v>
      </c>
      <c r="L5" s="24" t="s">
        <v>68</v>
      </c>
      <c r="M5" s="24" t="s">
        <v>379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961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325</v>
      </c>
      <c r="Y5" s="24">
        <v>715.0</v>
      </c>
      <c r="Z5" s="24">
        <v>815.0</v>
      </c>
      <c r="AA5" s="24">
        <v>165.0</v>
      </c>
      <c r="AB5" s="24">
        <v>770.0</v>
      </c>
      <c r="AC5" s="24">
        <f t="shared" ref="AC5:AD5" si="4">Z5+50</f>
        <v>865</v>
      </c>
      <c r="AD5" s="24">
        <f t="shared" si="4"/>
        <v>215</v>
      </c>
      <c r="AE5" s="27">
        <f t="shared" si="3"/>
        <v>0.14320075</v>
      </c>
      <c r="AF5" s="28" t="s">
        <v>969</v>
      </c>
      <c r="AG5" s="24" t="s">
        <v>79</v>
      </c>
      <c r="AH5" s="24">
        <v>70.0</v>
      </c>
      <c r="AI5" s="24">
        <v>80.0</v>
      </c>
      <c r="AJ5" s="24">
        <v>17.0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4" t="s">
        <v>80</v>
      </c>
      <c r="AU5" s="24"/>
      <c r="AV5" s="93" t="s">
        <v>85</v>
      </c>
      <c r="AW5" s="93" t="s">
        <v>85</v>
      </c>
      <c r="AX5" s="93" t="s">
        <v>85</v>
      </c>
      <c r="AY5" s="93" t="s">
        <v>85</v>
      </c>
      <c r="AZ5" s="93" t="s">
        <v>85</v>
      </c>
      <c r="BA5" s="66"/>
      <c r="BB5" s="66"/>
      <c r="BC5" s="63" t="s">
        <v>576</v>
      </c>
      <c r="BD5" s="63" t="s">
        <v>576</v>
      </c>
      <c r="BE5" s="33" t="s">
        <v>80</v>
      </c>
      <c r="BF5" s="33" t="s">
        <v>80</v>
      </c>
      <c r="BG5" s="33" t="s">
        <v>80</v>
      </c>
    </row>
    <row r="6" ht="45.0" customHeight="1">
      <c r="A6" s="23" t="s">
        <v>970</v>
      </c>
      <c r="B6" s="24" t="s">
        <v>971</v>
      </c>
      <c r="C6" s="24" t="s">
        <v>972</v>
      </c>
      <c r="D6" s="24" t="s">
        <v>567</v>
      </c>
      <c r="E6" s="24" t="s">
        <v>62</v>
      </c>
      <c r="F6" s="24" t="s">
        <v>63</v>
      </c>
      <c r="G6" s="25">
        <v>2.000000011172E12</v>
      </c>
      <c r="H6" s="24" t="s">
        <v>64</v>
      </c>
      <c r="I6" s="24" t="s">
        <v>65</v>
      </c>
      <c r="J6" s="92" t="s">
        <v>960</v>
      </c>
      <c r="K6" s="24" t="s">
        <v>67</v>
      </c>
      <c r="L6" s="24" t="s">
        <v>68</v>
      </c>
      <c r="M6" s="24" t="s">
        <v>298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961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325</v>
      </c>
      <c r="Y6" s="24">
        <v>715.0</v>
      </c>
      <c r="Z6" s="24">
        <v>815.0</v>
      </c>
      <c r="AA6" s="24">
        <v>165.0</v>
      </c>
      <c r="AB6" s="24">
        <v>770.0</v>
      </c>
      <c r="AC6" s="24">
        <f t="shared" ref="AC6:AD6" si="5">Z6+50</f>
        <v>865</v>
      </c>
      <c r="AD6" s="24">
        <f t="shared" si="5"/>
        <v>215</v>
      </c>
      <c r="AE6" s="27">
        <f t="shared" si="3"/>
        <v>0.14320075</v>
      </c>
      <c r="AF6" s="28" t="s">
        <v>969</v>
      </c>
      <c r="AG6" s="24" t="s">
        <v>79</v>
      </c>
      <c r="AH6" s="24">
        <v>70.0</v>
      </c>
      <c r="AI6" s="24">
        <v>80.0</v>
      </c>
      <c r="AJ6" s="24">
        <v>17.0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63" t="s">
        <v>85</v>
      </c>
      <c r="AW6" s="63" t="s">
        <v>85</v>
      </c>
      <c r="AX6" s="63" t="s">
        <v>85</v>
      </c>
      <c r="AY6" s="63" t="s">
        <v>85</v>
      </c>
      <c r="AZ6" s="63" t="s">
        <v>85</v>
      </c>
      <c r="BA6" s="66"/>
      <c r="BB6" s="66"/>
      <c r="BC6" s="93" t="s">
        <v>576</v>
      </c>
      <c r="BD6" s="63" t="s">
        <v>576</v>
      </c>
      <c r="BE6" s="33" t="s">
        <v>80</v>
      </c>
      <c r="BF6" s="33" t="s">
        <v>80</v>
      </c>
      <c r="BG6" s="33" t="s">
        <v>80</v>
      </c>
    </row>
    <row r="7" ht="45.0" customHeight="1">
      <c r="A7" s="23" t="s">
        <v>973</v>
      </c>
      <c r="B7" s="24" t="s">
        <v>974</v>
      </c>
      <c r="C7" s="24" t="s">
        <v>975</v>
      </c>
      <c r="D7" s="24" t="s">
        <v>109</v>
      </c>
      <c r="E7" s="24" t="s">
        <v>62</v>
      </c>
      <c r="F7" s="24" t="s">
        <v>63</v>
      </c>
      <c r="G7" s="25">
        <v>2.000000002491E12</v>
      </c>
      <c r="H7" s="24" t="s">
        <v>64</v>
      </c>
      <c r="I7" s="24" t="s">
        <v>65</v>
      </c>
      <c r="J7" s="50" t="s">
        <v>211</v>
      </c>
      <c r="K7" s="24" t="s">
        <v>323</v>
      </c>
      <c r="L7" s="24" t="s">
        <v>68</v>
      </c>
      <c r="M7" s="24" t="s">
        <v>379</v>
      </c>
      <c r="N7" s="24" t="s">
        <v>70</v>
      </c>
      <c r="O7" s="24" t="s">
        <v>176</v>
      </c>
      <c r="P7" s="24" t="s">
        <v>111</v>
      </c>
      <c r="Q7" s="24" t="s">
        <v>177</v>
      </c>
      <c r="R7" s="24" t="s">
        <v>73</v>
      </c>
      <c r="S7" s="24" t="s">
        <v>961</v>
      </c>
      <c r="T7" s="24" t="s">
        <v>75</v>
      </c>
      <c r="U7" s="24" t="s">
        <v>76</v>
      </c>
      <c r="V7" s="24" t="s">
        <v>426</v>
      </c>
      <c r="W7" s="24" t="s">
        <v>76</v>
      </c>
      <c r="X7" s="24" t="s">
        <v>325</v>
      </c>
      <c r="Y7" s="24">
        <v>400.0</v>
      </c>
      <c r="Z7" s="24">
        <v>1800.0</v>
      </c>
      <c r="AA7" s="24">
        <v>291.0</v>
      </c>
      <c r="AB7" s="24">
        <f t="shared" ref="AB7:AC7" si="6">Y7+50</f>
        <v>450</v>
      </c>
      <c r="AC7" s="24">
        <f t="shared" si="6"/>
        <v>1850</v>
      </c>
      <c r="AD7" s="24">
        <v>385.0</v>
      </c>
      <c r="AE7" s="27">
        <f t="shared" si="3"/>
        <v>0.3205125</v>
      </c>
      <c r="AF7" s="28" t="s">
        <v>976</v>
      </c>
      <c r="AG7" s="24" t="s">
        <v>79</v>
      </c>
      <c r="AH7" s="24">
        <v>40.0</v>
      </c>
      <c r="AI7" s="24">
        <v>190.0</v>
      </c>
      <c r="AJ7" s="24">
        <v>30.0</v>
      </c>
      <c r="AK7" s="24" t="s">
        <v>80</v>
      </c>
      <c r="AL7" s="24" t="s">
        <v>80</v>
      </c>
      <c r="AM7" s="24" t="s">
        <v>80</v>
      </c>
      <c r="AN7" s="24" t="s">
        <v>80</v>
      </c>
      <c r="AO7" s="24" t="s">
        <v>80</v>
      </c>
      <c r="AP7" s="24" t="s">
        <v>80</v>
      </c>
      <c r="AQ7" s="24" t="s">
        <v>80</v>
      </c>
      <c r="AR7" s="24" t="s">
        <v>80</v>
      </c>
      <c r="AS7" s="24" t="s">
        <v>80</v>
      </c>
      <c r="AT7" s="24" t="s">
        <v>80</v>
      </c>
      <c r="AU7" s="24"/>
      <c r="AV7" s="93" t="s">
        <v>85</v>
      </c>
      <c r="AW7" s="93" t="s">
        <v>85</v>
      </c>
      <c r="AX7" s="63" t="s">
        <v>85</v>
      </c>
      <c r="AY7" s="63" t="s">
        <v>85</v>
      </c>
      <c r="AZ7" s="63" t="s">
        <v>85</v>
      </c>
      <c r="BA7" s="66"/>
      <c r="BB7" s="66"/>
      <c r="BC7" s="93" t="s">
        <v>576</v>
      </c>
      <c r="BD7" s="93" t="s">
        <v>576</v>
      </c>
      <c r="BE7" s="21" t="s">
        <v>80</v>
      </c>
      <c r="BF7" s="33" t="s">
        <v>80</v>
      </c>
      <c r="BG7" s="33" t="s">
        <v>80</v>
      </c>
    </row>
    <row r="8" ht="45.0" customHeight="1">
      <c r="A8" s="23" t="s">
        <v>977</v>
      </c>
      <c r="B8" s="24" t="s">
        <v>978</v>
      </c>
      <c r="C8" s="24" t="s">
        <v>979</v>
      </c>
      <c r="D8" s="24" t="s">
        <v>109</v>
      </c>
      <c r="E8" s="24" t="s">
        <v>62</v>
      </c>
      <c r="F8" s="24" t="s">
        <v>63</v>
      </c>
      <c r="G8" s="25">
        <v>2.000000002507E12</v>
      </c>
      <c r="H8" s="24" t="s">
        <v>64</v>
      </c>
      <c r="I8" s="24" t="s">
        <v>65</v>
      </c>
      <c r="J8" s="50" t="s">
        <v>211</v>
      </c>
      <c r="K8" s="24" t="s">
        <v>323</v>
      </c>
      <c r="L8" s="24" t="s">
        <v>68</v>
      </c>
      <c r="M8" s="24" t="s">
        <v>298</v>
      </c>
      <c r="N8" s="24" t="s">
        <v>70</v>
      </c>
      <c r="O8" s="24" t="s">
        <v>176</v>
      </c>
      <c r="P8" s="24" t="s">
        <v>111</v>
      </c>
      <c r="Q8" s="24" t="s">
        <v>177</v>
      </c>
      <c r="R8" s="24" t="s">
        <v>73</v>
      </c>
      <c r="S8" s="24" t="s">
        <v>961</v>
      </c>
      <c r="T8" s="24" t="s">
        <v>75</v>
      </c>
      <c r="U8" s="24" t="s">
        <v>76</v>
      </c>
      <c r="V8" s="24" t="s">
        <v>426</v>
      </c>
      <c r="W8" s="24" t="s">
        <v>76</v>
      </c>
      <c r="X8" s="24" t="s">
        <v>325</v>
      </c>
      <c r="Y8" s="24">
        <v>400.0</v>
      </c>
      <c r="Z8" s="24">
        <v>1800.0</v>
      </c>
      <c r="AA8" s="24">
        <v>291.0</v>
      </c>
      <c r="AB8" s="24">
        <f t="shared" ref="AB8:AC8" si="7">Y8+50</f>
        <v>450</v>
      </c>
      <c r="AC8" s="24">
        <f t="shared" si="7"/>
        <v>1850</v>
      </c>
      <c r="AD8" s="24">
        <v>385.0</v>
      </c>
      <c r="AE8" s="27">
        <f t="shared" si="3"/>
        <v>0.3205125</v>
      </c>
      <c r="AF8" s="28" t="s">
        <v>976</v>
      </c>
      <c r="AG8" s="24" t="s">
        <v>79</v>
      </c>
      <c r="AH8" s="24">
        <v>40.0</v>
      </c>
      <c r="AI8" s="24">
        <v>190.0</v>
      </c>
      <c r="AJ8" s="24">
        <v>30.0</v>
      </c>
      <c r="AK8" s="24" t="s">
        <v>80</v>
      </c>
      <c r="AL8" s="24" t="s">
        <v>80</v>
      </c>
      <c r="AM8" s="24" t="s">
        <v>80</v>
      </c>
      <c r="AN8" s="24" t="s">
        <v>80</v>
      </c>
      <c r="AO8" s="24" t="s">
        <v>80</v>
      </c>
      <c r="AP8" s="24" t="s">
        <v>80</v>
      </c>
      <c r="AQ8" s="24" t="s">
        <v>80</v>
      </c>
      <c r="AR8" s="24" t="s">
        <v>80</v>
      </c>
      <c r="AS8" s="24" t="s">
        <v>80</v>
      </c>
      <c r="AT8" s="24" t="s">
        <v>80</v>
      </c>
      <c r="AU8" s="24"/>
      <c r="AV8" s="63" t="s">
        <v>85</v>
      </c>
      <c r="AW8" s="63" t="s">
        <v>85</v>
      </c>
      <c r="AX8" s="63" t="s">
        <v>85</v>
      </c>
      <c r="AY8" s="93" t="s">
        <v>85</v>
      </c>
      <c r="AZ8" s="63" t="s">
        <v>85</v>
      </c>
      <c r="BA8" s="66"/>
      <c r="BB8" s="66"/>
      <c r="BC8" s="93" t="s">
        <v>576</v>
      </c>
      <c r="BD8" s="93" t="s">
        <v>576</v>
      </c>
      <c r="BE8" s="21" t="s">
        <v>80</v>
      </c>
      <c r="BF8" s="33" t="s">
        <v>80</v>
      </c>
      <c r="BG8" s="33" t="s">
        <v>80</v>
      </c>
    </row>
    <row r="9" ht="45.0" customHeight="1">
      <c r="A9" s="23" t="s">
        <v>980</v>
      </c>
      <c r="B9" s="24" t="s">
        <v>981</v>
      </c>
      <c r="C9" s="24" t="s">
        <v>982</v>
      </c>
      <c r="D9" s="24" t="s">
        <v>109</v>
      </c>
      <c r="E9" s="24" t="s">
        <v>62</v>
      </c>
      <c r="F9" s="24" t="s">
        <v>63</v>
      </c>
      <c r="G9" s="25">
        <v>2.000000002514E12</v>
      </c>
      <c r="H9" s="24" t="s">
        <v>64</v>
      </c>
      <c r="I9" s="24" t="s">
        <v>65</v>
      </c>
      <c r="J9" s="50" t="s">
        <v>322</v>
      </c>
      <c r="K9" s="24" t="s">
        <v>323</v>
      </c>
      <c r="L9" s="24" t="s">
        <v>68</v>
      </c>
      <c r="M9" s="24" t="s">
        <v>379</v>
      </c>
      <c r="N9" s="24" t="s">
        <v>70</v>
      </c>
      <c r="O9" s="24" t="s">
        <v>176</v>
      </c>
      <c r="P9" s="24" t="s">
        <v>111</v>
      </c>
      <c r="Q9" s="24" t="s">
        <v>177</v>
      </c>
      <c r="R9" s="24" t="s">
        <v>73</v>
      </c>
      <c r="S9" s="24" t="s">
        <v>961</v>
      </c>
      <c r="T9" s="24" t="s">
        <v>75</v>
      </c>
      <c r="U9" s="24" t="s">
        <v>76</v>
      </c>
      <c r="V9" s="24" t="s">
        <v>426</v>
      </c>
      <c r="W9" s="24" t="s">
        <v>76</v>
      </c>
      <c r="X9" s="24" t="s">
        <v>325</v>
      </c>
      <c r="Y9" s="24">
        <v>400.0</v>
      </c>
      <c r="Z9" s="24">
        <v>1800.0</v>
      </c>
      <c r="AA9" s="24">
        <v>291.0</v>
      </c>
      <c r="AB9" s="24">
        <f t="shared" ref="AB9:AC9" si="8">Y9+50</f>
        <v>450</v>
      </c>
      <c r="AC9" s="24">
        <f t="shared" si="8"/>
        <v>1850</v>
      </c>
      <c r="AD9" s="24">
        <v>385.0</v>
      </c>
      <c r="AE9" s="27">
        <f t="shared" si="3"/>
        <v>0.3205125</v>
      </c>
      <c r="AF9" s="28" t="s">
        <v>983</v>
      </c>
      <c r="AG9" s="24" t="s">
        <v>79</v>
      </c>
      <c r="AH9" s="24">
        <v>40.0</v>
      </c>
      <c r="AI9" s="24">
        <v>190.0</v>
      </c>
      <c r="AJ9" s="24">
        <v>30.0</v>
      </c>
      <c r="AK9" s="24" t="s">
        <v>80</v>
      </c>
      <c r="AL9" s="24" t="s">
        <v>80</v>
      </c>
      <c r="AM9" s="24" t="s">
        <v>80</v>
      </c>
      <c r="AN9" s="24" t="s">
        <v>80</v>
      </c>
      <c r="AO9" s="24" t="s">
        <v>80</v>
      </c>
      <c r="AP9" s="24" t="s">
        <v>80</v>
      </c>
      <c r="AQ9" s="24" t="s">
        <v>80</v>
      </c>
      <c r="AR9" s="24" t="s">
        <v>80</v>
      </c>
      <c r="AS9" s="24" t="s">
        <v>80</v>
      </c>
      <c r="AT9" s="24" t="s">
        <v>80</v>
      </c>
      <c r="AU9" s="24"/>
      <c r="AV9" s="63" t="s">
        <v>85</v>
      </c>
      <c r="AW9" s="93" t="s">
        <v>85</v>
      </c>
      <c r="AX9" s="63" t="s">
        <v>85</v>
      </c>
      <c r="AY9" s="63" t="s">
        <v>85</v>
      </c>
      <c r="AZ9" s="63" t="s">
        <v>85</v>
      </c>
      <c r="BA9" s="66"/>
      <c r="BB9" s="66"/>
      <c r="BC9" s="63" t="s">
        <v>576</v>
      </c>
      <c r="BD9" s="63" t="s">
        <v>576</v>
      </c>
      <c r="BE9" s="33" t="s">
        <v>80</v>
      </c>
      <c r="BF9" s="33" t="s">
        <v>80</v>
      </c>
      <c r="BG9" s="33" t="s">
        <v>80</v>
      </c>
    </row>
    <row r="10" ht="45.0" customHeight="1">
      <c r="A10" s="23" t="s">
        <v>984</v>
      </c>
      <c r="B10" s="24" t="s">
        <v>985</v>
      </c>
      <c r="C10" s="24" t="s">
        <v>986</v>
      </c>
      <c r="D10" s="24" t="s">
        <v>109</v>
      </c>
      <c r="E10" s="24" t="s">
        <v>62</v>
      </c>
      <c r="F10" s="24" t="s">
        <v>63</v>
      </c>
      <c r="G10" s="25">
        <v>2.000000002521E12</v>
      </c>
      <c r="H10" s="24" t="s">
        <v>64</v>
      </c>
      <c r="I10" s="24" t="s">
        <v>65</v>
      </c>
      <c r="J10" s="50" t="s">
        <v>322</v>
      </c>
      <c r="K10" s="24" t="s">
        <v>323</v>
      </c>
      <c r="L10" s="24" t="s">
        <v>68</v>
      </c>
      <c r="M10" s="24" t="s">
        <v>298</v>
      </c>
      <c r="N10" s="24" t="s">
        <v>70</v>
      </c>
      <c r="O10" s="24" t="s">
        <v>176</v>
      </c>
      <c r="P10" s="24" t="s">
        <v>111</v>
      </c>
      <c r="Q10" s="24" t="s">
        <v>177</v>
      </c>
      <c r="R10" s="24" t="s">
        <v>73</v>
      </c>
      <c r="S10" s="24" t="s">
        <v>961</v>
      </c>
      <c r="T10" s="24" t="s">
        <v>75</v>
      </c>
      <c r="U10" s="24" t="s">
        <v>76</v>
      </c>
      <c r="V10" s="24" t="s">
        <v>426</v>
      </c>
      <c r="W10" s="24" t="s">
        <v>76</v>
      </c>
      <c r="X10" s="24" t="s">
        <v>325</v>
      </c>
      <c r="Y10" s="24">
        <v>400.0</v>
      </c>
      <c r="Z10" s="24">
        <v>1800.0</v>
      </c>
      <c r="AA10" s="24">
        <v>291.0</v>
      </c>
      <c r="AB10" s="24">
        <f t="shared" ref="AB10:AC10" si="9">Y10+50</f>
        <v>450</v>
      </c>
      <c r="AC10" s="24">
        <f t="shared" si="9"/>
        <v>1850</v>
      </c>
      <c r="AD10" s="24">
        <v>385.0</v>
      </c>
      <c r="AE10" s="27">
        <f t="shared" si="3"/>
        <v>0.3205125</v>
      </c>
      <c r="AF10" s="28" t="s">
        <v>983</v>
      </c>
      <c r="AG10" s="24" t="s">
        <v>79</v>
      </c>
      <c r="AH10" s="24">
        <v>40.0</v>
      </c>
      <c r="AI10" s="24">
        <v>190.0</v>
      </c>
      <c r="AJ10" s="24">
        <v>30.0</v>
      </c>
      <c r="AK10" s="24" t="s">
        <v>80</v>
      </c>
      <c r="AL10" s="24" t="s">
        <v>80</v>
      </c>
      <c r="AM10" s="24" t="s">
        <v>80</v>
      </c>
      <c r="AN10" s="24" t="s">
        <v>80</v>
      </c>
      <c r="AO10" s="24" t="s">
        <v>80</v>
      </c>
      <c r="AP10" s="24" t="s">
        <v>80</v>
      </c>
      <c r="AQ10" s="24" t="s">
        <v>80</v>
      </c>
      <c r="AR10" s="24" t="s">
        <v>80</v>
      </c>
      <c r="AS10" s="24" t="s">
        <v>80</v>
      </c>
      <c r="AT10" s="24" t="s">
        <v>80</v>
      </c>
      <c r="AU10" s="24"/>
      <c r="AV10" s="63" t="s">
        <v>85</v>
      </c>
      <c r="AW10" s="63" t="s">
        <v>85</v>
      </c>
      <c r="AX10" s="63" t="s">
        <v>85</v>
      </c>
      <c r="AY10" s="63" t="s">
        <v>85</v>
      </c>
      <c r="AZ10" s="63" t="s">
        <v>85</v>
      </c>
      <c r="BA10" s="66"/>
      <c r="BB10" s="66"/>
      <c r="BC10" s="63" t="s">
        <v>576</v>
      </c>
      <c r="BD10" s="63" t="s">
        <v>576</v>
      </c>
      <c r="BE10" s="33" t="s">
        <v>80</v>
      </c>
      <c r="BF10" s="33" t="s">
        <v>80</v>
      </c>
      <c r="BG10" s="33" t="s">
        <v>80</v>
      </c>
    </row>
    <row r="11" ht="45.0" customHeight="1">
      <c r="A11" s="23" t="s">
        <v>987</v>
      </c>
      <c r="B11" s="24" t="s">
        <v>988</v>
      </c>
      <c r="C11" s="24" t="s">
        <v>989</v>
      </c>
      <c r="D11" s="24" t="s">
        <v>123</v>
      </c>
      <c r="E11" s="24" t="s">
        <v>62</v>
      </c>
      <c r="F11" s="24" t="s">
        <v>63</v>
      </c>
      <c r="G11" s="25">
        <v>2.000000007328E12</v>
      </c>
      <c r="H11" s="24" t="s">
        <v>64</v>
      </c>
      <c r="I11" s="24" t="s">
        <v>65</v>
      </c>
      <c r="J11" s="50" t="s">
        <v>990</v>
      </c>
      <c r="K11" s="24" t="s">
        <v>323</v>
      </c>
      <c r="L11" s="24" t="s">
        <v>68</v>
      </c>
      <c r="M11" s="24" t="s">
        <v>69</v>
      </c>
      <c r="N11" s="24" t="s">
        <v>70</v>
      </c>
      <c r="O11" s="24" t="s">
        <v>176</v>
      </c>
      <c r="P11" s="24" t="s">
        <v>111</v>
      </c>
      <c r="Q11" s="24" t="s">
        <v>177</v>
      </c>
      <c r="R11" s="24" t="s">
        <v>73</v>
      </c>
      <c r="S11" s="24" t="s">
        <v>961</v>
      </c>
      <c r="T11" s="24" t="s">
        <v>75</v>
      </c>
      <c r="U11" s="24" t="s">
        <v>76</v>
      </c>
      <c r="V11" s="24" t="s">
        <v>426</v>
      </c>
      <c r="W11" s="24" t="s">
        <v>76</v>
      </c>
      <c r="X11" s="24" t="s">
        <v>325</v>
      </c>
      <c r="Y11" s="24">
        <v>567.0</v>
      </c>
      <c r="Z11" s="24">
        <v>720.0</v>
      </c>
      <c r="AA11" s="24">
        <v>381.0</v>
      </c>
      <c r="AB11" s="24">
        <f t="shared" ref="AB11:AD11" si="10">Y11+50</f>
        <v>617</v>
      </c>
      <c r="AC11" s="24">
        <f t="shared" si="10"/>
        <v>770</v>
      </c>
      <c r="AD11" s="24">
        <f t="shared" si="10"/>
        <v>431</v>
      </c>
      <c r="AE11" s="27">
        <f t="shared" si="3"/>
        <v>0.20476379</v>
      </c>
      <c r="AF11" s="28" t="s">
        <v>969</v>
      </c>
      <c r="AG11" s="24" t="s">
        <v>79</v>
      </c>
      <c r="AH11" s="24">
        <v>60.0</v>
      </c>
      <c r="AI11" s="24">
        <v>85.0</v>
      </c>
      <c r="AJ11" s="24">
        <v>40.0</v>
      </c>
      <c r="AK11" s="24" t="s">
        <v>428</v>
      </c>
      <c r="AL11" s="24" t="s">
        <v>143</v>
      </c>
      <c r="AM11" s="24" t="s">
        <v>765</v>
      </c>
      <c r="AN11" s="24">
        <v>0.054</v>
      </c>
      <c r="AO11" s="24">
        <v>407.0</v>
      </c>
      <c r="AP11" s="24">
        <v>610.0</v>
      </c>
      <c r="AQ11" s="24">
        <v>140.0</v>
      </c>
      <c r="AR11" s="24" t="s">
        <v>342</v>
      </c>
      <c r="AS11" s="24" t="s">
        <v>129</v>
      </c>
      <c r="AT11" s="28" t="s">
        <v>685</v>
      </c>
      <c r="AU11" s="28" t="s">
        <v>131</v>
      </c>
      <c r="AV11" s="63" t="s">
        <v>85</v>
      </c>
      <c r="AW11" s="63" t="s">
        <v>85</v>
      </c>
      <c r="AX11" s="93" t="s">
        <v>85</v>
      </c>
      <c r="AY11" s="63" t="s">
        <v>85</v>
      </c>
      <c r="AZ11" s="30"/>
      <c r="BA11" s="66"/>
      <c r="BB11" s="66"/>
      <c r="BC11" s="93" t="s">
        <v>576</v>
      </c>
      <c r="BD11" s="93" t="s">
        <v>576</v>
      </c>
      <c r="BE11" s="18"/>
      <c r="BF11" s="63" t="s">
        <v>85</v>
      </c>
      <c r="BG11" s="63" t="s">
        <v>576</v>
      </c>
    </row>
    <row r="12" ht="45.0" customHeight="1">
      <c r="A12" s="23" t="s">
        <v>991</v>
      </c>
      <c r="B12" s="24" t="s">
        <v>988</v>
      </c>
      <c r="C12" s="24" t="s">
        <v>992</v>
      </c>
      <c r="D12" s="24" t="s">
        <v>123</v>
      </c>
      <c r="E12" s="24" t="s">
        <v>62</v>
      </c>
      <c r="F12" s="24" t="s">
        <v>63</v>
      </c>
      <c r="G12" s="25">
        <v>2.000000007342E12</v>
      </c>
      <c r="H12" s="24" t="s">
        <v>64</v>
      </c>
      <c r="I12" s="24" t="s">
        <v>65</v>
      </c>
      <c r="J12" s="92" t="s">
        <v>993</v>
      </c>
      <c r="K12" s="24" t="s">
        <v>323</v>
      </c>
      <c r="L12" s="24" t="s">
        <v>68</v>
      </c>
      <c r="M12" s="24" t="s">
        <v>69</v>
      </c>
      <c r="N12" s="24" t="s">
        <v>70</v>
      </c>
      <c r="O12" s="24" t="s">
        <v>176</v>
      </c>
      <c r="P12" s="24" t="s">
        <v>111</v>
      </c>
      <c r="Q12" s="24" t="s">
        <v>177</v>
      </c>
      <c r="R12" s="24" t="s">
        <v>73</v>
      </c>
      <c r="S12" s="24" t="s">
        <v>961</v>
      </c>
      <c r="T12" s="24" t="s">
        <v>75</v>
      </c>
      <c r="U12" s="24" t="s">
        <v>76</v>
      </c>
      <c r="V12" s="24" t="s">
        <v>426</v>
      </c>
      <c r="W12" s="24" t="s">
        <v>76</v>
      </c>
      <c r="X12" s="24" t="s">
        <v>325</v>
      </c>
      <c r="Y12" s="24">
        <v>567.0</v>
      </c>
      <c r="Z12" s="24">
        <v>720.0</v>
      </c>
      <c r="AA12" s="24">
        <v>381.0</v>
      </c>
      <c r="AB12" s="24">
        <f t="shared" ref="AB12:AD12" si="11">Y12+50</f>
        <v>617</v>
      </c>
      <c r="AC12" s="24">
        <f t="shared" si="11"/>
        <v>770</v>
      </c>
      <c r="AD12" s="24">
        <f t="shared" si="11"/>
        <v>431</v>
      </c>
      <c r="AE12" s="27">
        <f t="shared" si="3"/>
        <v>0.20476379</v>
      </c>
      <c r="AF12" s="28" t="s">
        <v>994</v>
      </c>
      <c r="AG12" s="24" t="s">
        <v>79</v>
      </c>
      <c r="AH12" s="24">
        <v>60.0</v>
      </c>
      <c r="AI12" s="24">
        <v>85.0</v>
      </c>
      <c r="AJ12" s="24">
        <v>40.0</v>
      </c>
      <c r="AK12" s="24" t="s">
        <v>428</v>
      </c>
      <c r="AL12" s="24" t="s">
        <v>143</v>
      </c>
      <c r="AM12" s="24" t="s">
        <v>765</v>
      </c>
      <c r="AN12" s="24" t="s">
        <v>684</v>
      </c>
      <c r="AO12" s="24">
        <v>407.0</v>
      </c>
      <c r="AP12" s="24">
        <v>610.0</v>
      </c>
      <c r="AQ12" s="24">
        <v>140.0</v>
      </c>
      <c r="AR12" s="24" t="s">
        <v>342</v>
      </c>
      <c r="AS12" s="24" t="s">
        <v>129</v>
      </c>
      <c r="AT12" s="28" t="s">
        <v>995</v>
      </c>
      <c r="AU12" s="28" t="s">
        <v>131</v>
      </c>
      <c r="AV12" s="63" t="s">
        <v>85</v>
      </c>
      <c r="AW12" s="63" t="s">
        <v>85</v>
      </c>
      <c r="AX12" s="63" t="s">
        <v>85</v>
      </c>
      <c r="AY12" s="63" t="s">
        <v>85</v>
      </c>
      <c r="AZ12" s="30"/>
      <c r="BA12" s="66"/>
      <c r="BB12" s="66"/>
      <c r="BC12" s="63" t="s">
        <v>576</v>
      </c>
      <c r="BD12" s="63" t="s">
        <v>576</v>
      </c>
      <c r="BE12" s="67"/>
      <c r="BF12" s="63" t="s">
        <v>85</v>
      </c>
      <c r="BG12" s="63" t="s">
        <v>576</v>
      </c>
    </row>
    <row r="13" ht="45.0" customHeight="1">
      <c r="A13" s="23" t="s">
        <v>996</v>
      </c>
      <c r="B13" s="24" t="s">
        <v>997</v>
      </c>
      <c r="C13" s="24" t="s">
        <v>998</v>
      </c>
      <c r="D13" s="24" t="s">
        <v>123</v>
      </c>
      <c r="E13" s="24" t="s">
        <v>62</v>
      </c>
      <c r="F13" s="24" t="s">
        <v>63</v>
      </c>
      <c r="G13" s="25">
        <v>2.000000007359E12</v>
      </c>
      <c r="H13" s="24" t="s">
        <v>64</v>
      </c>
      <c r="I13" s="24" t="s">
        <v>65</v>
      </c>
      <c r="J13" s="92" t="s">
        <v>993</v>
      </c>
      <c r="K13" s="24" t="s">
        <v>323</v>
      </c>
      <c r="L13" s="24" t="s">
        <v>68</v>
      </c>
      <c r="M13" s="24" t="s">
        <v>69</v>
      </c>
      <c r="N13" s="24" t="s">
        <v>70</v>
      </c>
      <c r="O13" s="24" t="s">
        <v>176</v>
      </c>
      <c r="P13" s="24" t="s">
        <v>111</v>
      </c>
      <c r="Q13" s="24" t="s">
        <v>177</v>
      </c>
      <c r="R13" s="24" t="s">
        <v>73</v>
      </c>
      <c r="S13" s="24" t="s">
        <v>961</v>
      </c>
      <c r="T13" s="24" t="s">
        <v>75</v>
      </c>
      <c r="U13" s="24" t="s">
        <v>76</v>
      </c>
      <c r="V13" s="24" t="s">
        <v>426</v>
      </c>
      <c r="W13" s="24" t="s">
        <v>76</v>
      </c>
      <c r="X13" s="24" t="s">
        <v>325</v>
      </c>
      <c r="Y13" s="24">
        <v>668.0</v>
      </c>
      <c r="Z13" s="24">
        <v>720.0</v>
      </c>
      <c r="AA13" s="24">
        <v>431.0</v>
      </c>
      <c r="AB13" s="24">
        <f t="shared" ref="AB13:AD13" si="12">Y13+50</f>
        <v>718</v>
      </c>
      <c r="AC13" s="24">
        <f t="shared" si="12"/>
        <v>770</v>
      </c>
      <c r="AD13" s="24">
        <f t="shared" si="12"/>
        <v>481</v>
      </c>
      <c r="AE13" s="27">
        <f t="shared" si="3"/>
        <v>0.26592566</v>
      </c>
      <c r="AF13" s="28" t="s">
        <v>999</v>
      </c>
      <c r="AG13" s="24" t="s">
        <v>79</v>
      </c>
      <c r="AH13" s="24">
        <v>70.0</v>
      </c>
      <c r="AI13" s="24">
        <v>85.0</v>
      </c>
      <c r="AJ13" s="24">
        <v>45.0</v>
      </c>
      <c r="AK13" s="24" t="s">
        <v>428</v>
      </c>
      <c r="AL13" s="24" t="s">
        <v>143</v>
      </c>
      <c r="AM13" s="24" t="s">
        <v>697</v>
      </c>
      <c r="AN13" s="24" t="s">
        <v>698</v>
      </c>
      <c r="AO13" s="24">
        <v>465.0</v>
      </c>
      <c r="AP13" s="24">
        <v>710.0</v>
      </c>
      <c r="AQ13" s="24">
        <v>145.0</v>
      </c>
      <c r="AR13" s="24" t="s">
        <v>342</v>
      </c>
      <c r="AS13" s="24" t="s">
        <v>129</v>
      </c>
      <c r="AT13" s="28" t="s">
        <v>699</v>
      </c>
      <c r="AU13" s="28" t="s">
        <v>131</v>
      </c>
      <c r="AV13" s="63" t="s">
        <v>85</v>
      </c>
      <c r="AW13" s="63" t="s">
        <v>85</v>
      </c>
      <c r="AX13" s="63" t="s">
        <v>85</v>
      </c>
      <c r="AY13" s="63" t="s">
        <v>85</v>
      </c>
      <c r="AZ13" s="30"/>
      <c r="BA13" s="66"/>
      <c r="BB13" s="66"/>
      <c r="BC13" s="63" t="s">
        <v>576</v>
      </c>
      <c r="BD13" s="63" t="s">
        <v>576</v>
      </c>
      <c r="BE13" s="67"/>
      <c r="BF13" s="63" t="s">
        <v>85</v>
      </c>
      <c r="BG13" s="63" t="s">
        <v>576</v>
      </c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  <row r="845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40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BD845" s="41"/>
      <c r="BE845" s="41"/>
    </row>
    <row r="84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40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BD846" s="41"/>
      <c r="BE846" s="41"/>
    </row>
    <row r="847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40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BD847" s="41"/>
      <c r="BE847" s="41"/>
    </row>
  </sheetData>
  <hyperlinks>
    <hyperlink r:id="rId1" ref="AV3"/>
    <hyperlink r:id="rId2" ref="AW3"/>
    <hyperlink r:id="rId3" ref="AX3"/>
    <hyperlink r:id="rId4" ref="AY3"/>
    <hyperlink r:id="rId5" ref="AZ3"/>
    <hyperlink r:id="rId6" ref="BC3"/>
    <hyperlink r:id="rId7" ref="BD3"/>
    <hyperlink r:id="rId8" ref="AV4"/>
    <hyperlink r:id="rId9" ref="AW4"/>
    <hyperlink r:id="rId10" ref="AX4"/>
    <hyperlink r:id="rId11" ref="AY4"/>
    <hyperlink r:id="rId12" ref="AZ4"/>
    <hyperlink r:id="rId13" ref="BC4"/>
    <hyperlink r:id="rId14" ref="BD4"/>
    <hyperlink r:id="rId15" ref="AV5"/>
    <hyperlink r:id="rId16" ref="AW5"/>
    <hyperlink r:id="rId17" ref="AX5"/>
    <hyperlink r:id="rId18" ref="AY5"/>
    <hyperlink r:id="rId19" ref="AZ5"/>
    <hyperlink r:id="rId20" ref="BC5"/>
    <hyperlink r:id="rId21" ref="BD5"/>
    <hyperlink r:id="rId22" ref="AV6"/>
    <hyperlink r:id="rId23" ref="AW6"/>
    <hyperlink r:id="rId24" ref="AX6"/>
    <hyperlink r:id="rId25" ref="AY6"/>
    <hyperlink r:id="rId26" ref="AZ6"/>
    <hyperlink r:id="rId27" ref="BC6"/>
    <hyperlink r:id="rId28" ref="BD6"/>
    <hyperlink r:id="rId29" ref="AV7"/>
    <hyperlink r:id="rId30" ref="AW7"/>
    <hyperlink r:id="rId31" ref="AX7"/>
    <hyperlink r:id="rId32" ref="AY7"/>
    <hyperlink r:id="rId33" ref="AZ7"/>
    <hyperlink r:id="rId34" ref="BC7"/>
    <hyperlink r:id="rId35" ref="BD7"/>
    <hyperlink r:id="rId36" ref="AV8"/>
    <hyperlink r:id="rId37" ref="AW8"/>
    <hyperlink r:id="rId38" ref="AX8"/>
    <hyperlink r:id="rId39" ref="AY8"/>
    <hyperlink r:id="rId40" ref="AZ8"/>
    <hyperlink r:id="rId41" ref="BC8"/>
    <hyperlink r:id="rId42" ref="BD8"/>
    <hyperlink r:id="rId43" ref="AV9"/>
    <hyperlink r:id="rId44" ref="AW9"/>
    <hyperlink r:id="rId45" ref="AX9"/>
    <hyperlink r:id="rId46" ref="AY9"/>
    <hyperlink r:id="rId47" ref="AZ9"/>
    <hyperlink r:id="rId48" ref="BC9"/>
    <hyperlink r:id="rId49" ref="BD9"/>
    <hyperlink r:id="rId50" ref="AV10"/>
    <hyperlink r:id="rId51" ref="AW10"/>
    <hyperlink r:id="rId52" ref="AX10"/>
    <hyperlink r:id="rId53" ref="AY10"/>
    <hyperlink r:id="rId54" ref="AZ10"/>
    <hyperlink r:id="rId55" ref="BC10"/>
    <hyperlink r:id="rId56" ref="BD10"/>
    <hyperlink r:id="rId57" ref="AV11"/>
    <hyperlink r:id="rId58" ref="AW11"/>
    <hyperlink r:id="rId59" ref="AX11"/>
    <hyperlink r:id="rId60" ref="AY11"/>
    <hyperlink r:id="rId61" ref="BC11"/>
    <hyperlink r:id="rId62" ref="BD11"/>
    <hyperlink r:id="rId63" ref="BF11"/>
    <hyperlink r:id="rId64" ref="BG11"/>
    <hyperlink r:id="rId65" ref="AV12"/>
    <hyperlink r:id="rId66" ref="AW12"/>
    <hyperlink r:id="rId67" ref="AX12"/>
    <hyperlink r:id="rId68" ref="AY12"/>
    <hyperlink r:id="rId69" ref="BC12"/>
    <hyperlink r:id="rId70" ref="BD12"/>
    <hyperlink r:id="rId71" ref="BF12"/>
    <hyperlink r:id="rId72" ref="BG12"/>
    <hyperlink r:id="rId73" ref="AV13"/>
    <hyperlink r:id="rId74" ref="AW13"/>
    <hyperlink r:id="rId75" ref="AX13"/>
    <hyperlink r:id="rId76" ref="AY13"/>
    <hyperlink r:id="rId77" ref="BC13"/>
    <hyperlink r:id="rId78" ref="BD13"/>
    <hyperlink r:id="rId79" ref="BF13"/>
    <hyperlink r:id="rId80" ref="BG13"/>
  </hyperlinks>
  <printOptions/>
  <pageMargins bottom="0.75" footer="0.0" header="0.0" left="0.7" right="0.7" top="0.75"/>
  <pageSetup paperSize="9" orientation="portrait"/>
  <drawing r:id="rId8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5.0"/>
    <col customWidth="1" min="48" max="48" width="19.71"/>
    <col customWidth="1" min="49" max="49" width="29.29"/>
    <col customWidth="1" min="50" max="52" width="19.71"/>
    <col customWidth="1" min="53" max="53" width="32.86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42"/>
      <c r="AW2" s="43"/>
      <c r="AX2" s="43"/>
      <c r="AY2" s="43"/>
      <c r="AZ2" s="43"/>
      <c r="BA2" s="17"/>
      <c r="BB2" s="16"/>
      <c r="BC2" s="42"/>
      <c r="BD2" s="43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75" customHeight="1">
      <c r="A3" s="23" t="s">
        <v>1000</v>
      </c>
      <c r="B3" s="24" t="s">
        <v>1001</v>
      </c>
      <c r="C3" s="26" t="s">
        <v>1002</v>
      </c>
      <c r="D3" s="24" t="s">
        <v>123</v>
      </c>
      <c r="E3" s="24" t="s">
        <v>62</v>
      </c>
      <c r="F3" s="24" t="s">
        <v>63</v>
      </c>
      <c r="G3" s="71" t="s">
        <v>1003</v>
      </c>
      <c r="H3" s="24" t="s">
        <v>64</v>
      </c>
      <c r="I3" s="24" t="s">
        <v>65</v>
      </c>
      <c r="J3" s="26" t="s">
        <v>175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37" t="s">
        <v>111</v>
      </c>
      <c r="Q3" s="24" t="s">
        <v>177</v>
      </c>
      <c r="R3" s="24" t="s">
        <v>73</v>
      </c>
      <c r="S3" s="37" t="s">
        <v>1004</v>
      </c>
      <c r="T3" s="24" t="s">
        <v>75</v>
      </c>
      <c r="U3" s="24" t="s">
        <v>76</v>
      </c>
      <c r="V3" s="24" t="s">
        <v>426</v>
      </c>
      <c r="W3" s="24" t="s">
        <v>76</v>
      </c>
      <c r="X3" s="24" t="s">
        <v>325</v>
      </c>
      <c r="Y3" s="37">
        <v>566.0</v>
      </c>
      <c r="Z3" s="37">
        <v>560.0</v>
      </c>
      <c r="AA3" s="37">
        <v>451.0</v>
      </c>
      <c r="AB3" s="24">
        <f t="shared" ref="AB3:AD3" si="1">Y3+50</f>
        <v>616</v>
      </c>
      <c r="AC3" s="24">
        <f t="shared" si="1"/>
        <v>610</v>
      </c>
      <c r="AD3" s="24">
        <f t="shared" si="1"/>
        <v>501</v>
      </c>
      <c r="AE3" s="56">
        <f t="shared" ref="AE3:AE6" si="3">(AB3*AC3*AD3)/1000/1000/1000</f>
        <v>0.18825576</v>
      </c>
      <c r="AF3" s="28">
        <v>21.1</v>
      </c>
      <c r="AG3" s="37">
        <v>1.0</v>
      </c>
      <c r="AH3" s="37">
        <v>60.0</v>
      </c>
      <c r="AI3" s="37">
        <v>60.0</v>
      </c>
      <c r="AJ3" s="37">
        <v>47.0</v>
      </c>
      <c r="AK3" s="37" t="s">
        <v>1005</v>
      </c>
      <c r="AL3" s="24" t="s">
        <v>143</v>
      </c>
      <c r="AM3" s="37">
        <v>14.7</v>
      </c>
      <c r="AN3" s="37">
        <v>0.063</v>
      </c>
      <c r="AO3" s="37">
        <v>468.0</v>
      </c>
      <c r="AP3" s="37">
        <v>604.0</v>
      </c>
      <c r="AQ3" s="37">
        <v>135.0</v>
      </c>
      <c r="AR3" s="24" t="s">
        <v>182</v>
      </c>
      <c r="AS3" s="24" t="s">
        <v>129</v>
      </c>
      <c r="AT3" s="79">
        <v>641587.0</v>
      </c>
      <c r="AU3" s="79" t="s">
        <v>184</v>
      </c>
      <c r="AV3" s="34" t="s">
        <v>1006</v>
      </c>
      <c r="AW3" s="45" t="s">
        <v>1007</v>
      </c>
      <c r="AX3" s="45" t="s">
        <v>1008</v>
      </c>
      <c r="AY3" s="45" t="s">
        <v>1009</v>
      </c>
      <c r="AZ3" s="84"/>
      <c r="BA3" s="35" t="s">
        <v>85</v>
      </c>
      <c r="BB3" s="80"/>
      <c r="BC3" s="48" t="s">
        <v>1010</v>
      </c>
      <c r="BD3" s="49" t="s">
        <v>1011</v>
      </c>
      <c r="BE3" s="32"/>
      <c r="BF3" s="30" t="s">
        <v>1012</v>
      </c>
      <c r="BG3" s="30" t="s">
        <v>1013</v>
      </c>
    </row>
    <row r="4" ht="45.0" customHeight="1">
      <c r="A4" s="23" t="s">
        <v>1014</v>
      </c>
      <c r="B4" s="24" t="s">
        <v>1015</v>
      </c>
      <c r="C4" s="26" t="s">
        <v>1016</v>
      </c>
      <c r="D4" s="24" t="s">
        <v>123</v>
      </c>
      <c r="E4" s="24" t="s">
        <v>62</v>
      </c>
      <c r="F4" s="24" t="s">
        <v>63</v>
      </c>
      <c r="G4" s="71" t="s">
        <v>1017</v>
      </c>
      <c r="H4" s="24" t="s">
        <v>64</v>
      </c>
      <c r="I4" s="24" t="s">
        <v>65</v>
      </c>
      <c r="J4" s="26" t="s">
        <v>175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37" t="s">
        <v>111</v>
      </c>
      <c r="Q4" s="24" t="s">
        <v>177</v>
      </c>
      <c r="R4" s="24" t="s">
        <v>73</v>
      </c>
      <c r="S4" s="37" t="s">
        <v>1004</v>
      </c>
      <c r="T4" s="24" t="s">
        <v>75</v>
      </c>
      <c r="U4" s="24" t="s">
        <v>76</v>
      </c>
      <c r="V4" s="24" t="s">
        <v>426</v>
      </c>
      <c r="W4" s="24" t="s">
        <v>76</v>
      </c>
      <c r="X4" s="24" t="s">
        <v>325</v>
      </c>
      <c r="Y4" s="37">
        <v>666.0</v>
      </c>
      <c r="Z4" s="37">
        <v>560.0</v>
      </c>
      <c r="AA4" s="37">
        <v>451.0</v>
      </c>
      <c r="AB4" s="24">
        <f t="shared" ref="AB4:AD4" si="2">Y4+50</f>
        <v>716</v>
      </c>
      <c r="AC4" s="24">
        <f t="shared" si="2"/>
        <v>610</v>
      </c>
      <c r="AD4" s="24">
        <f t="shared" si="2"/>
        <v>501</v>
      </c>
      <c r="AE4" s="56">
        <f t="shared" si="3"/>
        <v>0.21881676</v>
      </c>
      <c r="AF4" s="28" t="s">
        <v>1018</v>
      </c>
      <c r="AG4" s="37">
        <v>1.0</v>
      </c>
      <c r="AH4" s="37">
        <v>70.0</v>
      </c>
      <c r="AI4" s="37">
        <v>60.0</v>
      </c>
      <c r="AJ4" s="37">
        <v>47.0</v>
      </c>
      <c r="AK4" s="37" t="s">
        <v>1005</v>
      </c>
      <c r="AL4" s="24" t="s">
        <v>143</v>
      </c>
      <c r="AM4" s="37">
        <v>17.0</v>
      </c>
      <c r="AN4" s="37">
        <v>0.073</v>
      </c>
      <c r="AO4" s="37">
        <v>465.0</v>
      </c>
      <c r="AP4" s="37">
        <v>700.0</v>
      </c>
      <c r="AQ4" s="37">
        <v>135.0</v>
      </c>
      <c r="AR4" s="24" t="s">
        <v>182</v>
      </c>
      <c r="AS4" s="24" t="s">
        <v>129</v>
      </c>
      <c r="AT4" s="57">
        <v>641600.0</v>
      </c>
      <c r="AU4" s="57" t="s">
        <v>184</v>
      </c>
      <c r="AV4" s="34" t="s">
        <v>1019</v>
      </c>
      <c r="AW4" s="45" t="s">
        <v>1020</v>
      </c>
      <c r="AX4" s="45" t="s">
        <v>1008</v>
      </c>
      <c r="AY4" s="45" t="s">
        <v>1009</v>
      </c>
      <c r="AZ4" s="84"/>
      <c r="BA4" s="35" t="s">
        <v>85</v>
      </c>
      <c r="BB4" s="80"/>
      <c r="BC4" s="48" t="s">
        <v>1021</v>
      </c>
      <c r="BD4" s="49" t="s">
        <v>1022</v>
      </c>
      <c r="BE4" s="32"/>
      <c r="BF4" s="30" t="s">
        <v>1023</v>
      </c>
      <c r="BG4" s="30" t="s">
        <v>1024</v>
      </c>
    </row>
    <row r="5" ht="44.25" customHeight="1">
      <c r="A5" s="23" t="s">
        <v>1025</v>
      </c>
      <c r="B5" s="24" t="s">
        <v>1026</v>
      </c>
      <c r="C5" s="26" t="s">
        <v>1027</v>
      </c>
      <c r="D5" s="24" t="s">
        <v>123</v>
      </c>
      <c r="E5" s="24" t="s">
        <v>62</v>
      </c>
      <c r="F5" s="24" t="s">
        <v>63</v>
      </c>
      <c r="G5" s="71" t="s">
        <v>1028</v>
      </c>
      <c r="H5" s="24" t="s">
        <v>64</v>
      </c>
      <c r="I5" s="24" t="s">
        <v>65</v>
      </c>
      <c r="J5" s="26" t="s">
        <v>175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37" t="s">
        <v>111</v>
      </c>
      <c r="Q5" s="24" t="s">
        <v>177</v>
      </c>
      <c r="R5" s="24" t="s">
        <v>73</v>
      </c>
      <c r="S5" s="37" t="s">
        <v>1004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325</v>
      </c>
      <c r="Y5" s="37">
        <v>869.0</v>
      </c>
      <c r="Z5" s="37">
        <v>560.0</v>
      </c>
      <c r="AA5" s="37">
        <v>451.0</v>
      </c>
      <c r="AB5" s="24">
        <f t="shared" ref="AB5:AD5" si="4">Y5+50</f>
        <v>919</v>
      </c>
      <c r="AC5" s="24">
        <f t="shared" si="4"/>
        <v>610</v>
      </c>
      <c r="AD5" s="24">
        <f t="shared" si="4"/>
        <v>501</v>
      </c>
      <c r="AE5" s="56">
        <f t="shared" si="3"/>
        <v>0.28085559</v>
      </c>
      <c r="AF5" s="28" t="s">
        <v>212</v>
      </c>
      <c r="AG5" s="37">
        <v>1.0</v>
      </c>
      <c r="AH5" s="37">
        <v>90.0</v>
      </c>
      <c r="AI5" s="37">
        <v>60.0</v>
      </c>
      <c r="AJ5" s="37">
        <v>47.0</v>
      </c>
      <c r="AK5" s="37" t="s">
        <v>1005</v>
      </c>
      <c r="AL5" s="24" t="s">
        <v>143</v>
      </c>
      <c r="AM5" s="37">
        <v>21.5</v>
      </c>
      <c r="AN5" s="37">
        <v>0.129</v>
      </c>
      <c r="AO5" s="37">
        <v>465.0</v>
      </c>
      <c r="AP5" s="37">
        <v>905.0</v>
      </c>
      <c r="AQ5" s="37">
        <v>135.0</v>
      </c>
      <c r="AR5" s="24" t="s">
        <v>182</v>
      </c>
      <c r="AS5" s="24" t="s">
        <v>129</v>
      </c>
      <c r="AT5" s="103">
        <v>641617.0</v>
      </c>
      <c r="AU5" s="57" t="s">
        <v>184</v>
      </c>
      <c r="AV5" s="34" t="s">
        <v>1029</v>
      </c>
      <c r="AW5" s="45" t="s">
        <v>1030</v>
      </c>
      <c r="AX5" s="45" t="s">
        <v>1008</v>
      </c>
      <c r="AY5" s="45" t="s">
        <v>1009</v>
      </c>
      <c r="AZ5" s="84"/>
      <c r="BA5" s="35" t="s">
        <v>85</v>
      </c>
      <c r="BB5" s="80"/>
      <c r="BC5" s="48" t="s">
        <v>1031</v>
      </c>
      <c r="BD5" s="49" t="s">
        <v>1032</v>
      </c>
      <c r="BE5" s="32"/>
      <c r="BF5" s="30" t="s">
        <v>1033</v>
      </c>
      <c r="BG5" s="30" t="s">
        <v>1034</v>
      </c>
    </row>
    <row r="6" ht="53.25" customHeight="1">
      <c r="A6" s="23" t="s">
        <v>1035</v>
      </c>
      <c r="B6" s="24" t="s">
        <v>1036</v>
      </c>
      <c r="C6" s="26" t="s">
        <v>1037</v>
      </c>
      <c r="D6" s="24" t="s">
        <v>109</v>
      </c>
      <c r="E6" s="24" t="s">
        <v>62</v>
      </c>
      <c r="F6" s="24" t="s">
        <v>63</v>
      </c>
      <c r="G6" s="71" t="s">
        <v>1038</v>
      </c>
      <c r="H6" s="24" t="s">
        <v>64</v>
      </c>
      <c r="I6" s="24" t="s">
        <v>65</v>
      </c>
      <c r="J6" s="24" t="s">
        <v>1039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176</v>
      </c>
      <c r="P6" s="37" t="s">
        <v>111</v>
      </c>
      <c r="Q6" s="24" t="s">
        <v>177</v>
      </c>
      <c r="R6" s="24" t="s">
        <v>73</v>
      </c>
      <c r="S6" s="37" t="s">
        <v>1004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325</v>
      </c>
      <c r="Y6" s="37">
        <v>350.0</v>
      </c>
      <c r="Z6" s="37">
        <v>1650.0</v>
      </c>
      <c r="AA6" s="37">
        <v>291.0</v>
      </c>
      <c r="AB6" s="24">
        <v>405.0</v>
      </c>
      <c r="AC6" s="24">
        <f>Z6+50</f>
        <v>1700</v>
      </c>
      <c r="AD6" s="24">
        <v>395.0</v>
      </c>
      <c r="AE6" s="56">
        <f t="shared" si="3"/>
        <v>0.2719575</v>
      </c>
      <c r="AF6" s="28" t="s">
        <v>278</v>
      </c>
      <c r="AG6" s="37">
        <v>1.0</v>
      </c>
      <c r="AH6" s="37">
        <v>35.0</v>
      </c>
      <c r="AI6" s="37">
        <v>165.0</v>
      </c>
      <c r="AJ6" s="37">
        <v>30.0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34" t="s">
        <v>1040</v>
      </c>
      <c r="AW6" s="45" t="s">
        <v>1041</v>
      </c>
      <c r="AX6" s="45" t="s">
        <v>1042</v>
      </c>
      <c r="AY6" s="45" t="s">
        <v>1043</v>
      </c>
      <c r="AZ6" s="45" t="s">
        <v>1044</v>
      </c>
      <c r="BA6" s="35" t="s">
        <v>85</v>
      </c>
      <c r="BB6" s="80"/>
      <c r="BC6" s="48" t="s">
        <v>1045</v>
      </c>
      <c r="BD6" s="49" t="s">
        <v>1046</v>
      </c>
      <c r="BE6" s="33" t="s">
        <v>80</v>
      </c>
      <c r="BF6" s="33" t="s">
        <v>80</v>
      </c>
      <c r="BG6" s="33" t="s">
        <v>80</v>
      </c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A3"/>
    <hyperlink r:id="rId6" ref="BC3"/>
    <hyperlink r:id="rId7" ref="BD3"/>
    <hyperlink r:id="rId8" ref="BF3"/>
    <hyperlink r:id="rId9" ref="BG3"/>
    <hyperlink r:id="rId10" ref="AV4"/>
    <hyperlink r:id="rId11" ref="AW4"/>
    <hyperlink r:id="rId12" ref="AX4"/>
    <hyperlink r:id="rId13" ref="AY4"/>
    <hyperlink r:id="rId14" ref="BA4"/>
    <hyperlink r:id="rId15" ref="BC4"/>
    <hyperlink r:id="rId16" ref="BD4"/>
    <hyperlink r:id="rId17" ref="BF4"/>
    <hyperlink r:id="rId18" ref="BG4"/>
    <hyperlink r:id="rId19" ref="AV5"/>
    <hyperlink r:id="rId20" ref="AW5"/>
    <hyperlink r:id="rId21" ref="AX5"/>
    <hyperlink r:id="rId22" ref="AY5"/>
    <hyperlink r:id="rId23" ref="BA5"/>
    <hyperlink r:id="rId24" ref="BC5"/>
    <hyperlink r:id="rId25" ref="BD5"/>
    <hyperlink r:id="rId26" ref="BF5"/>
    <hyperlink r:id="rId27" ref="BG5"/>
    <hyperlink r:id="rId28" ref="AV6"/>
    <hyperlink r:id="rId29" ref="AW6"/>
    <hyperlink r:id="rId30" ref="AX6"/>
    <hyperlink r:id="rId31" ref="AY6"/>
    <hyperlink r:id="rId32" ref="AZ6"/>
    <hyperlink r:id="rId33" ref="BA6"/>
    <hyperlink r:id="rId34" ref="BC6"/>
    <hyperlink r:id="rId35" ref="BD6"/>
  </hyperlinks>
  <printOptions/>
  <pageMargins bottom="0.75" footer="0.0" header="0.0" left="0.7" right="0.7" top="0.75"/>
  <pageSetup paperSize="9" orientation="portrait"/>
  <drawing r:id="rId36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5.14"/>
    <col customWidth="1" min="48" max="48" width="19.71"/>
    <col customWidth="1" min="49" max="49" width="29.29"/>
    <col customWidth="1" min="50" max="52" width="19.71"/>
    <col customWidth="1" min="53" max="53" width="31.29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42"/>
      <c r="AW2" s="43"/>
      <c r="AX2" s="43"/>
      <c r="AY2" s="43"/>
      <c r="AZ2" s="16"/>
      <c r="BA2" s="17"/>
      <c r="BB2" s="16"/>
      <c r="BC2" s="42"/>
      <c r="BD2" s="43"/>
      <c r="BE2" s="43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1047</v>
      </c>
      <c r="B3" s="24" t="s">
        <v>1048</v>
      </c>
      <c r="C3" s="26" t="s">
        <v>1049</v>
      </c>
      <c r="D3" s="24" t="s">
        <v>123</v>
      </c>
      <c r="E3" s="24" t="s">
        <v>62</v>
      </c>
      <c r="F3" s="24" t="s">
        <v>63</v>
      </c>
      <c r="G3" s="71" t="s">
        <v>1050</v>
      </c>
      <c r="H3" s="24" t="s">
        <v>64</v>
      </c>
      <c r="I3" s="24" t="s">
        <v>65</v>
      </c>
      <c r="J3" s="92" t="s">
        <v>1051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1052</v>
      </c>
      <c r="Q3" s="24" t="s">
        <v>73</v>
      </c>
      <c r="R3" s="24" t="s">
        <v>112</v>
      </c>
      <c r="S3" s="37" t="s">
        <v>1053</v>
      </c>
      <c r="T3" s="24" t="s">
        <v>426</v>
      </c>
      <c r="U3" s="24" t="s">
        <v>76</v>
      </c>
      <c r="V3" s="24" t="s">
        <v>426</v>
      </c>
      <c r="W3" s="24" t="s">
        <v>76</v>
      </c>
      <c r="X3" s="24" t="s">
        <v>325</v>
      </c>
      <c r="Y3" s="57">
        <v>572.0</v>
      </c>
      <c r="Z3" s="37">
        <v>560.0</v>
      </c>
      <c r="AA3" s="37">
        <v>451.0</v>
      </c>
      <c r="AB3" s="24">
        <v>640.0</v>
      </c>
      <c r="AC3" s="24">
        <v>640.0</v>
      </c>
      <c r="AD3" s="24">
        <f t="shared" ref="AD3:AD5" si="1">AA3+50</f>
        <v>501</v>
      </c>
      <c r="AE3" s="56">
        <f t="shared" ref="AE3:AE6" si="2">(AB3*AC3*AD3)/1000/1000/1000</f>
        <v>0.2052096</v>
      </c>
      <c r="AF3" s="28">
        <v>23.0</v>
      </c>
      <c r="AG3" s="37">
        <v>1.0</v>
      </c>
      <c r="AH3" s="37">
        <v>60.0</v>
      </c>
      <c r="AI3" s="37">
        <v>64.0</v>
      </c>
      <c r="AJ3" s="37">
        <v>47.0</v>
      </c>
      <c r="AK3" s="24" t="s">
        <v>180</v>
      </c>
      <c r="AL3" s="24" t="s">
        <v>143</v>
      </c>
      <c r="AM3" s="24" t="s">
        <v>844</v>
      </c>
      <c r="AN3" s="24" t="s">
        <v>845</v>
      </c>
      <c r="AO3" s="24">
        <v>470.0</v>
      </c>
      <c r="AP3" s="24">
        <v>608.0</v>
      </c>
      <c r="AQ3" s="24">
        <v>130.0</v>
      </c>
      <c r="AR3" s="24" t="s">
        <v>182</v>
      </c>
      <c r="AS3" s="24" t="s">
        <v>129</v>
      </c>
      <c r="AT3" s="57">
        <v>640344.0</v>
      </c>
      <c r="AU3" s="57" t="s">
        <v>184</v>
      </c>
      <c r="AV3" s="34" t="s">
        <v>1054</v>
      </c>
      <c r="AW3" s="45" t="s">
        <v>1055</v>
      </c>
      <c r="AX3" s="45" t="s">
        <v>1056</v>
      </c>
      <c r="AY3" s="45" t="s">
        <v>1057</v>
      </c>
      <c r="AZ3" s="30" t="s">
        <v>1058</v>
      </c>
      <c r="BA3" s="35" t="s">
        <v>85</v>
      </c>
      <c r="BB3" s="80"/>
      <c r="BC3" s="48" t="s">
        <v>1059</v>
      </c>
      <c r="BD3" s="49" t="s">
        <v>1060</v>
      </c>
      <c r="BE3" s="49" t="s">
        <v>1061</v>
      </c>
      <c r="BF3" s="30" t="s">
        <v>1062</v>
      </c>
      <c r="BG3" s="30" t="s">
        <v>1063</v>
      </c>
    </row>
    <row r="4" ht="45.75" customHeight="1">
      <c r="A4" s="23" t="s">
        <v>1064</v>
      </c>
      <c r="B4" s="24" t="s">
        <v>1065</v>
      </c>
      <c r="C4" s="26" t="s">
        <v>1066</v>
      </c>
      <c r="D4" s="24" t="s">
        <v>123</v>
      </c>
      <c r="E4" s="24" t="s">
        <v>62</v>
      </c>
      <c r="F4" s="24" t="s">
        <v>63</v>
      </c>
      <c r="G4" s="71" t="s">
        <v>1067</v>
      </c>
      <c r="H4" s="24" t="s">
        <v>64</v>
      </c>
      <c r="I4" s="24" t="s">
        <v>65</v>
      </c>
      <c r="J4" s="92" t="s">
        <v>1051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1052</v>
      </c>
      <c r="Q4" s="24" t="s">
        <v>73</v>
      </c>
      <c r="R4" s="24" t="s">
        <v>112</v>
      </c>
      <c r="S4" s="37" t="s">
        <v>1053</v>
      </c>
      <c r="T4" s="24" t="s">
        <v>426</v>
      </c>
      <c r="U4" s="24" t="s">
        <v>76</v>
      </c>
      <c r="V4" s="24" t="s">
        <v>426</v>
      </c>
      <c r="W4" s="24" t="s">
        <v>76</v>
      </c>
      <c r="X4" s="24" t="s">
        <v>325</v>
      </c>
      <c r="Y4" s="57">
        <v>745.0</v>
      </c>
      <c r="Z4" s="37">
        <v>560.0</v>
      </c>
      <c r="AA4" s="37">
        <v>451.0</v>
      </c>
      <c r="AB4" s="24">
        <v>800.0</v>
      </c>
      <c r="AC4" s="24">
        <v>640.0</v>
      </c>
      <c r="AD4" s="24">
        <f t="shared" si="1"/>
        <v>501</v>
      </c>
      <c r="AE4" s="56">
        <f t="shared" si="2"/>
        <v>0.256512</v>
      </c>
      <c r="AF4" s="28" t="s">
        <v>797</v>
      </c>
      <c r="AG4" s="37">
        <v>1.0</v>
      </c>
      <c r="AH4" s="37">
        <v>80.0</v>
      </c>
      <c r="AI4" s="37">
        <v>64.0</v>
      </c>
      <c r="AJ4" s="37">
        <v>47.0</v>
      </c>
      <c r="AK4" s="24" t="s">
        <v>180</v>
      </c>
      <c r="AL4" s="24" t="s">
        <v>143</v>
      </c>
      <c r="AM4" s="24" t="s">
        <v>78</v>
      </c>
      <c r="AN4" s="24" t="s">
        <v>181</v>
      </c>
      <c r="AO4" s="24">
        <v>475.0</v>
      </c>
      <c r="AP4" s="24">
        <v>779.0</v>
      </c>
      <c r="AQ4" s="24">
        <v>140.0</v>
      </c>
      <c r="AR4" s="24" t="s">
        <v>182</v>
      </c>
      <c r="AS4" s="24" t="s">
        <v>129</v>
      </c>
      <c r="AT4" s="28" t="s">
        <v>183</v>
      </c>
      <c r="AU4" s="28" t="s">
        <v>184</v>
      </c>
      <c r="AV4" s="34" t="s">
        <v>1068</v>
      </c>
      <c r="AW4" s="45" t="s">
        <v>1069</v>
      </c>
      <c r="AX4" s="45" t="s">
        <v>1056</v>
      </c>
      <c r="AY4" s="45" t="s">
        <v>1057</v>
      </c>
      <c r="AZ4" s="30" t="s">
        <v>1058</v>
      </c>
      <c r="BA4" s="35" t="s">
        <v>85</v>
      </c>
      <c r="BB4" s="80"/>
      <c r="BC4" s="48" t="s">
        <v>1070</v>
      </c>
      <c r="BD4" s="49" t="s">
        <v>1071</v>
      </c>
      <c r="BE4" s="49" t="s">
        <v>1072</v>
      </c>
      <c r="BF4" s="30" t="s">
        <v>1073</v>
      </c>
      <c r="BG4" s="30" t="s">
        <v>1074</v>
      </c>
    </row>
    <row r="5" ht="44.25" customHeight="1">
      <c r="A5" s="23" t="s">
        <v>1075</v>
      </c>
      <c r="B5" s="24" t="s">
        <v>1076</v>
      </c>
      <c r="C5" s="26" t="s">
        <v>1077</v>
      </c>
      <c r="D5" s="24" t="s">
        <v>123</v>
      </c>
      <c r="E5" s="24" t="s">
        <v>62</v>
      </c>
      <c r="F5" s="24" t="s">
        <v>63</v>
      </c>
      <c r="G5" s="71" t="s">
        <v>1078</v>
      </c>
      <c r="H5" s="24" t="s">
        <v>64</v>
      </c>
      <c r="I5" s="24" t="s">
        <v>65</v>
      </c>
      <c r="J5" s="92" t="s">
        <v>1051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1052</v>
      </c>
      <c r="Q5" s="24" t="s">
        <v>73</v>
      </c>
      <c r="R5" s="24" t="s">
        <v>112</v>
      </c>
      <c r="S5" s="37" t="s">
        <v>1053</v>
      </c>
      <c r="T5" s="24" t="s">
        <v>426</v>
      </c>
      <c r="U5" s="24" t="s">
        <v>76</v>
      </c>
      <c r="V5" s="24" t="s">
        <v>426</v>
      </c>
      <c r="W5" s="24" t="s">
        <v>76</v>
      </c>
      <c r="X5" s="24" t="s">
        <v>325</v>
      </c>
      <c r="Y5" s="57">
        <v>965.0</v>
      </c>
      <c r="Z5" s="37">
        <v>560.0</v>
      </c>
      <c r="AA5" s="37">
        <v>451.0</v>
      </c>
      <c r="AB5" s="24">
        <f t="shared" ref="AB5:AB6" si="3">Y5+50</f>
        <v>1015</v>
      </c>
      <c r="AC5" s="24">
        <v>640.0</v>
      </c>
      <c r="AD5" s="24">
        <f t="shared" si="1"/>
        <v>501</v>
      </c>
      <c r="AE5" s="56">
        <f t="shared" si="2"/>
        <v>0.3254496</v>
      </c>
      <c r="AF5" s="28" t="s">
        <v>1079</v>
      </c>
      <c r="AG5" s="37">
        <v>1.0</v>
      </c>
      <c r="AH5" s="37">
        <v>100.0</v>
      </c>
      <c r="AI5" s="37">
        <v>64.0</v>
      </c>
      <c r="AJ5" s="37">
        <v>47.0</v>
      </c>
      <c r="AK5" s="24" t="s">
        <v>180</v>
      </c>
      <c r="AL5" s="24" t="s">
        <v>143</v>
      </c>
      <c r="AM5" s="24" t="s">
        <v>199</v>
      </c>
      <c r="AN5" s="24" t="s">
        <v>200</v>
      </c>
      <c r="AO5" s="24">
        <v>475.0</v>
      </c>
      <c r="AP5" s="24">
        <v>1005.0</v>
      </c>
      <c r="AQ5" s="24">
        <v>140.0</v>
      </c>
      <c r="AR5" s="24" t="s">
        <v>182</v>
      </c>
      <c r="AS5" s="24" t="s">
        <v>129</v>
      </c>
      <c r="AT5" s="57">
        <v>641235.0</v>
      </c>
      <c r="AU5" s="57" t="s">
        <v>184</v>
      </c>
      <c r="AV5" s="34" t="s">
        <v>1080</v>
      </c>
      <c r="AW5" s="45" t="s">
        <v>1081</v>
      </c>
      <c r="AX5" s="45" t="s">
        <v>1056</v>
      </c>
      <c r="AY5" s="45" t="s">
        <v>1057</v>
      </c>
      <c r="AZ5" s="30" t="s">
        <v>1058</v>
      </c>
      <c r="BA5" s="35" t="s">
        <v>85</v>
      </c>
      <c r="BB5" s="80"/>
      <c r="BC5" s="48" t="s">
        <v>1082</v>
      </c>
      <c r="BD5" s="49" t="s">
        <v>1083</v>
      </c>
      <c r="BE5" s="49" t="s">
        <v>1084</v>
      </c>
      <c r="BF5" s="30" t="s">
        <v>1085</v>
      </c>
      <c r="BG5" s="30" t="s">
        <v>1086</v>
      </c>
    </row>
    <row r="6" ht="45.0" customHeight="1">
      <c r="A6" s="23" t="s">
        <v>1087</v>
      </c>
      <c r="B6" s="24" t="s">
        <v>1088</v>
      </c>
      <c r="C6" s="26" t="s">
        <v>1089</v>
      </c>
      <c r="D6" s="37" t="s">
        <v>109</v>
      </c>
      <c r="E6" s="24" t="s">
        <v>62</v>
      </c>
      <c r="F6" s="24" t="s">
        <v>63</v>
      </c>
      <c r="G6" s="71" t="s">
        <v>1090</v>
      </c>
      <c r="H6" s="24" t="s">
        <v>64</v>
      </c>
      <c r="I6" s="24" t="s">
        <v>65</v>
      </c>
      <c r="J6" s="92" t="s">
        <v>1091</v>
      </c>
      <c r="K6" s="24" t="s">
        <v>67</v>
      </c>
      <c r="L6" s="24" t="s">
        <v>68</v>
      </c>
      <c r="M6" s="24" t="s">
        <v>298</v>
      </c>
      <c r="N6" s="24" t="s">
        <v>70</v>
      </c>
      <c r="O6" s="24" t="s">
        <v>176</v>
      </c>
      <c r="P6" s="24" t="s">
        <v>1052</v>
      </c>
      <c r="Q6" s="24" t="s">
        <v>73</v>
      </c>
      <c r="R6" s="24" t="s">
        <v>112</v>
      </c>
      <c r="S6" s="37" t="s">
        <v>1053</v>
      </c>
      <c r="T6" s="24" t="s">
        <v>426</v>
      </c>
      <c r="U6" s="24" t="s">
        <v>76</v>
      </c>
      <c r="V6" s="24" t="s">
        <v>426</v>
      </c>
      <c r="W6" s="24" t="s">
        <v>76</v>
      </c>
      <c r="X6" s="24" t="s">
        <v>325</v>
      </c>
      <c r="Y6" s="37">
        <v>350.0</v>
      </c>
      <c r="Z6" s="37">
        <v>1650.0</v>
      </c>
      <c r="AA6" s="37">
        <v>300.0</v>
      </c>
      <c r="AB6" s="24">
        <f t="shared" si="3"/>
        <v>400</v>
      </c>
      <c r="AC6" s="24">
        <f t="shared" ref="AC6:AD6" si="4">Z6+50</f>
        <v>1700</v>
      </c>
      <c r="AD6" s="24">
        <f t="shared" si="4"/>
        <v>350</v>
      </c>
      <c r="AE6" s="56">
        <f t="shared" si="2"/>
        <v>0.238</v>
      </c>
      <c r="AF6" s="28" t="s">
        <v>1092</v>
      </c>
      <c r="AG6" s="37">
        <v>1.0</v>
      </c>
      <c r="AH6" s="37">
        <v>35.0</v>
      </c>
      <c r="AI6" s="37">
        <v>165.0</v>
      </c>
      <c r="AJ6" s="37">
        <v>30.0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34" t="s">
        <v>1093</v>
      </c>
      <c r="AW6" s="45" t="s">
        <v>1094</v>
      </c>
      <c r="AX6" s="45" t="s">
        <v>1095</v>
      </c>
      <c r="AY6" s="45" t="s">
        <v>1096</v>
      </c>
      <c r="AZ6" s="30" t="s">
        <v>1058</v>
      </c>
      <c r="BA6" s="35" t="s">
        <v>85</v>
      </c>
      <c r="BB6" s="80"/>
      <c r="BC6" s="48" t="s">
        <v>1097</v>
      </c>
      <c r="BD6" s="49" t="s">
        <v>1098</v>
      </c>
      <c r="BE6" s="104" t="s">
        <v>80</v>
      </c>
      <c r="BF6" s="105" t="s">
        <v>80</v>
      </c>
      <c r="BG6" s="105" t="s">
        <v>80</v>
      </c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AZ3"/>
    <hyperlink r:id="rId6" ref="BA3"/>
    <hyperlink r:id="rId7" ref="BC3"/>
    <hyperlink r:id="rId8" ref="BD3"/>
    <hyperlink r:id="rId9" ref="BE3"/>
    <hyperlink r:id="rId10" ref="BF3"/>
    <hyperlink r:id="rId11" ref="BG3"/>
    <hyperlink r:id="rId12" ref="AV4"/>
    <hyperlink r:id="rId13" ref="AW4"/>
    <hyperlink r:id="rId14" ref="AX4"/>
    <hyperlink r:id="rId15" ref="AY4"/>
    <hyperlink r:id="rId16" ref="AZ4"/>
    <hyperlink r:id="rId17" ref="BA4"/>
    <hyperlink r:id="rId18" ref="BC4"/>
    <hyperlink r:id="rId19" ref="BD4"/>
    <hyperlink r:id="rId20" ref="BE4"/>
    <hyperlink r:id="rId21" ref="BF4"/>
    <hyperlink r:id="rId22" ref="BG4"/>
    <hyperlink r:id="rId23" ref="AV5"/>
    <hyperlink r:id="rId24" ref="AW5"/>
    <hyperlink r:id="rId25" ref="AX5"/>
    <hyperlink r:id="rId26" ref="AY5"/>
    <hyperlink r:id="rId27" ref="AZ5"/>
    <hyperlink r:id="rId28" ref="BA5"/>
    <hyperlink r:id="rId29" ref="BC5"/>
    <hyperlink r:id="rId30" ref="BD5"/>
    <hyperlink r:id="rId31" ref="BE5"/>
    <hyperlink r:id="rId32" ref="BF5"/>
    <hyperlink r:id="rId33" ref="BG5"/>
    <hyperlink r:id="rId34" ref="AV6"/>
    <hyperlink r:id="rId35" ref="AW6"/>
    <hyperlink r:id="rId36" ref="AX6"/>
    <hyperlink r:id="rId37" ref="AY6"/>
    <hyperlink r:id="rId38" ref="AZ6"/>
    <hyperlink r:id="rId39" ref="BA6"/>
    <hyperlink r:id="rId40" ref="BC6"/>
    <hyperlink r:id="rId41" ref="BD6"/>
  </hyperlinks>
  <printOptions/>
  <pageMargins bottom="0.75" footer="0.0" header="0.0" left="0.7" right="0.7" top="0.75"/>
  <pageSetup paperSize="9" orientation="portrait"/>
  <drawing r:id="rId42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4.14"/>
    <col customWidth="1" min="48" max="48" width="19.71"/>
    <col customWidth="1" min="49" max="49" width="29.29"/>
    <col customWidth="1" min="50" max="52" width="19.71"/>
    <col customWidth="1" min="53" max="53" width="26.43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15.75" customHeight="1">
      <c r="A3" s="23" t="s">
        <v>1099</v>
      </c>
      <c r="B3" s="24" t="s">
        <v>1100</v>
      </c>
      <c r="C3" s="24" t="s">
        <v>1101</v>
      </c>
      <c r="D3" s="24" t="s">
        <v>567</v>
      </c>
      <c r="E3" s="24" t="s">
        <v>62</v>
      </c>
      <c r="F3" s="24" t="s">
        <v>63</v>
      </c>
      <c r="G3" s="25">
        <v>2.000000011844E12</v>
      </c>
      <c r="H3" s="24" t="s">
        <v>64</v>
      </c>
      <c r="I3" s="24" t="s">
        <v>65</v>
      </c>
      <c r="J3" s="92" t="s">
        <v>960</v>
      </c>
      <c r="K3" s="24" t="s">
        <v>67</v>
      </c>
      <c r="L3" s="24" t="s">
        <v>68</v>
      </c>
      <c r="M3" s="24" t="s">
        <v>379</v>
      </c>
      <c r="N3" s="24" t="s">
        <v>70</v>
      </c>
      <c r="O3" s="24" t="s">
        <v>176</v>
      </c>
      <c r="P3" s="24" t="s">
        <v>1102</v>
      </c>
      <c r="Q3" s="24" t="s">
        <v>177</v>
      </c>
      <c r="R3" s="24" t="s">
        <v>73</v>
      </c>
      <c r="S3" s="24" t="s">
        <v>1103</v>
      </c>
      <c r="T3" s="24" t="s">
        <v>75</v>
      </c>
      <c r="U3" s="24" t="s">
        <v>76</v>
      </c>
      <c r="V3" s="24" t="s">
        <v>426</v>
      </c>
      <c r="W3" s="24" t="s">
        <v>76</v>
      </c>
      <c r="X3" s="24" t="s">
        <v>1104</v>
      </c>
      <c r="Y3" s="24">
        <f t="shared" ref="Y3:Y4" si="2">380+220</f>
        <v>600</v>
      </c>
      <c r="Z3" s="24">
        <f t="shared" ref="Z3:Z10" si="3">766+16+16</f>
        <v>798</v>
      </c>
      <c r="AA3" s="24">
        <v>165.0</v>
      </c>
      <c r="AB3" s="24">
        <f t="shared" ref="AB3:AD3" si="1">Y3+50</f>
        <v>650</v>
      </c>
      <c r="AC3" s="24">
        <f t="shared" si="1"/>
        <v>848</v>
      </c>
      <c r="AD3" s="24">
        <f t="shared" si="1"/>
        <v>215</v>
      </c>
      <c r="AE3" s="27">
        <f t="shared" ref="AE3:AE18" si="5">(AB3*AC3*AD3)/1000/1000/1000</f>
        <v>0.118508</v>
      </c>
      <c r="AF3" s="28" t="s">
        <v>1105</v>
      </c>
      <c r="AG3" s="37">
        <v>1.0</v>
      </c>
      <c r="AH3" s="37">
        <v>60.0</v>
      </c>
      <c r="AI3" s="37">
        <v>82.0</v>
      </c>
      <c r="AJ3" s="37">
        <v>17.0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/>
      <c r="AV3" s="80"/>
      <c r="AW3" s="80"/>
      <c r="AX3" s="106"/>
      <c r="AY3" s="106"/>
      <c r="AZ3" s="106"/>
      <c r="BA3" s="106"/>
      <c r="BB3" s="106"/>
      <c r="BC3" s="19"/>
      <c r="BD3" s="19"/>
      <c r="BE3" s="82"/>
      <c r="BF3" s="80"/>
      <c r="BG3" s="80"/>
    </row>
    <row r="4" ht="15.75" customHeight="1">
      <c r="A4" s="23" t="s">
        <v>1106</v>
      </c>
      <c r="B4" s="24" t="s">
        <v>1107</v>
      </c>
      <c r="C4" s="24" t="s">
        <v>1108</v>
      </c>
      <c r="D4" s="24" t="s">
        <v>567</v>
      </c>
      <c r="E4" s="24" t="s">
        <v>62</v>
      </c>
      <c r="F4" s="24" t="s">
        <v>63</v>
      </c>
      <c r="G4" s="25">
        <v>2.000000011943E12</v>
      </c>
      <c r="H4" s="24" t="s">
        <v>64</v>
      </c>
      <c r="I4" s="24" t="s">
        <v>65</v>
      </c>
      <c r="J4" s="92" t="s">
        <v>960</v>
      </c>
      <c r="K4" s="24" t="s">
        <v>67</v>
      </c>
      <c r="L4" s="24" t="s">
        <v>68</v>
      </c>
      <c r="M4" s="24" t="s">
        <v>298</v>
      </c>
      <c r="N4" s="24" t="s">
        <v>70</v>
      </c>
      <c r="O4" s="24" t="s">
        <v>176</v>
      </c>
      <c r="P4" s="24" t="s">
        <v>1102</v>
      </c>
      <c r="Q4" s="24" t="s">
        <v>177</v>
      </c>
      <c r="R4" s="24" t="s">
        <v>73</v>
      </c>
      <c r="S4" s="24" t="s">
        <v>1103</v>
      </c>
      <c r="T4" s="24" t="s">
        <v>75</v>
      </c>
      <c r="U4" s="24" t="s">
        <v>76</v>
      </c>
      <c r="V4" s="24" t="s">
        <v>426</v>
      </c>
      <c r="W4" s="24" t="s">
        <v>76</v>
      </c>
      <c r="X4" s="24" t="s">
        <v>1104</v>
      </c>
      <c r="Y4" s="24">
        <f t="shared" si="2"/>
        <v>600</v>
      </c>
      <c r="Z4" s="24">
        <f t="shared" si="3"/>
        <v>798</v>
      </c>
      <c r="AA4" s="24">
        <v>165.0</v>
      </c>
      <c r="AB4" s="24">
        <f t="shared" ref="AB4:AD4" si="4">Y4+50</f>
        <v>650</v>
      </c>
      <c r="AC4" s="24">
        <f t="shared" si="4"/>
        <v>848</v>
      </c>
      <c r="AD4" s="24">
        <f t="shared" si="4"/>
        <v>215</v>
      </c>
      <c r="AE4" s="27">
        <f t="shared" si="5"/>
        <v>0.118508</v>
      </c>
      <c r="AF4" s="28" t="s">
        <v>1105</v>
      </c>
      <c r="AG4" s="37">
        <v>1.0</v>
      </c>
      <c r="AH4" s="37">
        <v>60.0</v>
      </c>
      <c r="AI4" s="37">
        <v>82.0</v>
      </c>
      <c r="AJ4" s="37">
        <v>17.0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/>
      <c r="AV4" s="80"/>
      <c r="AW4" s="80"/>
      <c r="AX4" s="106"/>
      <c r="AY4" s="106"/>
      <c r="AZ4" s="106"/>
      <c r="BA4" s="106"/>
      <c r="BB4" s="106"/>
      <c r="BC4" s="19"/>
      <c r="BD4" s="19"/>
      <c r="BE4" s="82"/>
      <c r="BF4" s="80"/>
      <c r="BG4" s="80"/>
    </row>
    <row r="5" ht="15.75" customHeight="1">
      <c r="A5" s="23" t="s">
        <v>1109</v>
      </c>
      <c r="B5" s="24" t="s">
        <v>1110</v>
      </c>
      <c r="C5" s="24" t="s">
        <v>1111</v>
      </c>
      <c r="D5" s="24" t="s">
        <v>567</v>
      </c>
      <c r="E5" s="24" t="s">
        <v>62</v>
      </c>
      <c r="F5" s="24" t="s">
        <v>63</v>
      </c>
      <c r="G5" s="25">
        <v>2.000000012049E12</v>
      </c>
      <c r="H5" s="24" t="s">
        <v>64</v>
      </c>
      <c r="I5" s="24" t="s">
        <v>65</v>
      </c>
      <c r="J5" s="92" t="s">
        <v>960</v>
      </c>
      <c r="K5" s="24" t="s">
        <v>67</v>
      </c>
      <c r="L5" s="24" t="s">
        <v>68</v>
      </c>
      <c r="M5" s="24" t="s">
        <v>379</v>
      </c>
      <c r="N5" s="24" t="s">
        <v>70</v>
      </c>
      <c r="O5" s="24" t="s">
        <v>176</v>
      </c>
      <c r="P5" s="24" t="s">
        <v>1102</v>
      </c>
      <c r="Q5" s="24" t="s">
        <v>177</v>
      </c>
      <c r="R5" s="24" t="s">
        <v>73</v>
      </c>
      <c r="S5" s="24" t="s">
        <v>1103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1104</v>
      </c>
      <c r="Y5" s="24">
        <f t="shared" ref="Y5:Y6" si="7">430+220</f>
        <v>650</v>
      </c>
      <c r="Z5" s="24">
        <f t="shared" si="3"/>
        <v>798</v>
      </c>
      <c r="AA5" s="24">
        <v>165.0</v>
      </c>
      <c r="AB5" s="24">
        <f t="shared" ref="AB5:AD5" si="6">Y5+50</f>
        <v>700</v>
      </c>
      <c r="AC5" s="24">
        <f t="shared" si="6"/>
        <v>848</v>
      </c>
      <c r="AD5" s="24">
        <f t="shared" si="6"/>
        <v>215</v>
      </c>
      <c r="AE5" s="27">
        <f t="shared" si="5"/>
        <v>0.127624</v>
      </c>
      <c r="AF5" s="28" t="s">
        <v>601</v>
      </c>
      <c r="AG5" s="37">
        <v>1.0</v>
      </c>
      <c r="AH5" s="37">
        <v>65.0</v>
      </c>
      <c r="AI5" s="37">
        <v>82.0</v>
      </c>
      <c r="AJ5" s="37">
        <v>17.0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4" t="s">
        <v>80</v>
      </c>
      <c r="AU5" s="24"/>
      <c r="AV5" s="80"/>
      <c r="AW5" s="80"/>
      <c r="AX5" s="106"/>
      <c r="AY5" s="106"/>
      <c r="AZ5" s="106"/>
      <c r="BA5" s="106"/>
      <c r="BB5" s="106"/>
      <c r="BC5" s="19"/>
      <c r="BD5" s="19"/>
      <c r="BE5" s="82"/>
      <c r="BF5" s="80"/>
      <c r="BG5" s="80"/>
    </row>
    <row r="6" ht="15.75" customHeight="1">
      <c r="A6" s="23" t="s">
        <v>1112</v>
      </c>
      <c r="B6" s="24" t="s">
        <v>1113</v>
      </c>
      <c r="C6" s="24" t="s">
        <v>1114</v>
      </c>
      <c r="D6" s="24" t="s">
        <v>567</v>
      </c>
      <c r="E6" s="24" t="s">
        <v>62</v>
      </c>
      <c r="F6" s="24" t="s">
        <v>63</v>
      </c>
      <c r="G6" s="25">
        <v>2.000000012148E12</v>
      </c>
      <c r="H6" s="24" t="s">
        <v>64</v>
      </c>
      <c r="I6" s="24" t="s">
        <v>65</v>
      </c>
      <c r="J6" s="92" t="s">
        <v>960</v>
      </c>
      <c r="K6" s="24" t="s">
        <v>67</v>
      </c>
      <c r="L6" s="24" t="s">
        <v>68</v>
      </c>
      <c r="M6" s="24" t="s">
        <v>298</v>
      </c>
      <c r="N6" s="24" t="s">
        <v>70</v>
      </c>
      <c r="O6" s="24" t="s">
        <v>176</v>
      </c>
      <c r="P6" s="24" t="s">
        <v>1102</v>
      </c>
      <c r="Q6" s="24" t="s">
        <v>177</v>
      </c>
      <c r="R6" s="24" t="s">
        <v>73</v>
      </c>
      <c r="S6" s="24" t="s">
        <v>1103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1104</v>
      </c>
      <c r="Y6" s="24">
        <f t="shared" si="7"/>
        <v>650</v>
      </c>
      <c r="Z6" s="24">
        <f t="shared" si="3"/>
        <v>798</v>
      </c>
      <c r="AA6" s="24">
        <v>165.0</v>
      </c>
      <c r="AB6" s="24">
        <f t="shared" ref="AB6:AD6" si="8">Y6+50</f>
        <v>700</v>
      </c>
      <c r="AC6" s="24">
        <f t="shared" si="8"/>
        <v>848</v>
      </c>
      <c r="AD6" s="24">
        <f t="shared" si="8"/>
        <v>215</v>
      </c>
      <c r="AE6" s="27">
        <f t="shared" si="5"/>
        <v>0.127624</v>
      </c>
      <c r="AF6" s="28" t="s">
        <v>601</v>
      </c>
      <c r="AG6" s="37">
        <v>1.0</v>
      </c>
      <c r="AH6" s="37">
        <v>65.0</v>
      </c>
      <c r="AI6" s="37">
        <v>82.0</v>
      </c>
      <c r="AJ6" s="37">
        <v>17.0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80"/>
      <c r="AW6" s="80"/>
      <c r="AX6" s="106"/>
      <c r="AY6" s="106"/>
      <c r="AZ6" s="106"/>
      <c r="BA6" s="106"/>
      <c r="BB6" s="106"/>
      <c r="BC6" s="19"/>
      <c r="BD6" s="19"/>
      <c r="BE6" s="82"/>
      <c r="BF6" s="80"/>
      <c r="BG6" s="80"/>
    </row>
    <row r="7" ht="15.75" customHeight="1">
      <c r="A7" s="23" t="s">
        <v>1115</v>
      </c>
      <c r="B7" s="24" t="s">
        <v>1116</v>
      </c>
      <c r="C7" s="24" t="s">
        <v>1117</v>
      </c>
      <c r="D7" s="24" t="s">
        <v>567</v>
      </c>
      <c r="E7" s="24" t="s">
        <v>62</v>
      </c>
      <c r="F7" s="24" t="s">
        <v>63</v>
      </c>
      <c r="G7" s="25">
        <v>2.000000012346E12</v>
      </c>
      <c r="H7" s="24" t="s">
        <v>64</v>
      </c>
      <c r="I7" s="24" t="s">
        <v>65</v>
      </c>
      <c r="J7" s="92" t="s">
        <v>960</v>
      </c>
      <c r="K7" s="24" t="s">
        <v>67</v>
      </c>
      <c r="L7" s="24" t="s">
        <v>68</v>
      </c>
      <c r="M7" s="24" t="s">
        <v>379</v>
      </c>
      <c r="N7" s="24" t="s">
        <v>70</v>
      </c>
      <c r="O7" s="24" t="s">
        <v>176</v>
      </c>
      <c r="P7" s="24" t="s">
        <v>1102</v>
      </c>
      <c r="Q7" s="24" t="s">
        <v>177</v>
      </c>
      <c r="R7" s="24" t="s">
        <v>73</v>
      </c>
      <c r="S7" s="24" t="s">
        <v>1103</v>
      </c>
      <c r="T7" s="24" t="s">
        <v>75</v>
      </c>
      <c r="U7" s="24" t="s">
        <v>76</v>
      </c>
      <c r="V7" s="24" t="s">
        <v>426</v>
      </c>
      <c r="W7" s="24" t="s">
        <v>76</v>
      </c>
      <c r="X7" s="24" t="s">
        <v>1104</v>
      </c>
      <c r="Y7" s="24">
        <f t="shared" ref="Y7:Y8" si="10">530+220</f>
        <v>750</v>
      </c>
      <c r="Z7" s="24">
        <f t="shared" si="3"/>
        <v>798</v>
      </c>
      <c r="AA7" s="24">
        <v>165.0</v>
      </c>
      <c r="AB7" s="24">
        <f t="shared" ref="AB7:AD7" si="9">Y7+50</f>
        <v>800</v>
      </c>
      <c r="AC7" s="24">
        <f t="shared" si="9"/>
        <v>848</v>
      </c>
      <c r="AD7" s="24">
        <f t="shared" si="9"/>
        <v>215</v>
      </c>
      <c r="AE7" s="27">
        <f t="shared" si="5"/>
        <v>0.145856</v>
      </c>
      <c r="AF7" s="28" t="s">
        <v>1118</v>
      </c>
      <c r="AG7" s="37">
        <v>1.0</v>
      </c>
      <c r="AH7" s="37">
        <v>75.0</v>
      </c>
      <c r="AI7" s="37">
        <v>82.0</v>
      </c>
      <c r="AJ7" s="37">
        <v>17.0</v>
      </c>
      <c r="AK7" s="24" t="s">
        <v>80</v>
      </c>
      <c r="AL7" s="24" t="s">
        <v>80</v>
      </c>
      <c r="AM7" s="24" t="s">
        <v>80</v>
      </c>
      <c r="AN7" s="24" t="s">
        <v>80</v>
      </c>
      <c r="AO7" s="24" t="s">
        <v>80</v>
      </c>
      <c r="AP7" s="24" t="s">
        <v>80</v>
      </c>
      <c r="AQ7" s="24" t="s">
        <v>80</v>
      </c>
      <c r="AR7" s="24" t="s">
        <v>80</v>
      </c>
      <c r="AS7" s="24" t="s">
        <v>80</v>
      </c>
      <c r="AT7" s="24" t="s">
        <v>80</v>
      </c>
      <c r="AU7" s="24"/>
      <c r="AV7" s="80"/>
      <c r="AW7" s="80"/>
      <c r="AX7" s="106"/>
      <c r="AY7" s="106"/>
      <c r="AZ7" s="106"/>
      <c r="BA7" s="106"/>
      <c r="BB7" s="106"/>
      <c r="BC7" s="19"/>
      <c r="BD7" s="19"/>
      <c r="BE7" s="82"/>
      <c r="BF7" s="80"/>
      <c r="BG7" s="80"/>
    </row>
    <row r="8" ht="15.75" customHeight="1">
      <c r="A8" s="23" t="s">
        <v>1119</v>
      </c>
      <c r="B8" s="24" t="s">
        <v>1120</v>
      </c>
      <c r="C8" s="24" t="s">
        <v>1121</v>
      </c>
      <c r="D8" s="24" t="s">
        <v>567</v>
      </c>
      <c r="E8" s="24" t="s">
        <v>62</v>
      </c>
      <c r="F8" s="24" t="s">
        <v>63</v>
      </c>
      <c r="G8" s="25">
        <v>2.000000012438E12</v>
      </c>
      <c r="H8" s="24" t="s">
        <v>64</v>
      </c>
      <c r="I8" s="24" t="s">
        <v>65</v>
      </c>
      <c r="J8" s="92" t="s">
        <v>960</v>
      </c>
      <c r="K8" s="24" t="s">
        <v>67</v>
      </c>
      <c r="L8" s="24" t="s">
        <v>68</v>
      </c>
      <c r="M8" s="24" t="s">
        <v>298</v>
      </c>
      <c r="N8" s="24" t="s">
        <v>70</v>
      </c>
      <c r="O8" s="24" t="s">
        <v>176</v>
      </c>
      <c r="P8" s="24" t="s">
        <v>1102</v>
      </c>
      <c r="Q8" s="24" t="s">
        <v>177</v>
      </c>
      <c r="R8" s="24" t="s">
        <v>73</v>
      </c>
      <c r="S8" s="24" t="s">
        <v>1103</v>
      </c>
      <c r="T8" s="24" t="s">
        <v>75</v>
      </c>
      <c r="U8" s="24" t="s">
        <v>76</v>
      </c>
      <c r="V8" s="24" t="s">
        <v>426</v>
      </c>
      <c r="W8" s="24" t="s">
        <v>76</v>
      </c>
      <c r="X8" s="24" t="s">
        <v>1104</v>
      </c>
      <c r="Y8" s="24">
        <f t="shared" si="10"/>
        <v>750</v>
      </c>
      <c r="Z8" s="24">
        <f t="shared" si="3"/>
        <v>798</v>
      </c>
      <c r="AA8" s="24">
        <v>165.0</v>
      </c>
      <c r="AB8" s="24">
        <f t="shared" ref="AB8:AD8" si="11">Y8+50</f>
        <v>800</v>
      </c>
      <c r="AC8" s="24">
        <f t="shared" si="11"/>
        <v>848</v>
      </c>
      <c r="AD8" s="24">
        <f t="shared" si="11"/>
        <v>215</v>
      </c>
      <c r="AE8" s="27">
        <f t="shared" si="5"/>
        <v>0.145856</v>
      </c>
      <c r="AF8" s="28" t="s">
        <v>1118</v>
      </c>
      <c r="AG8" s="37">
        <v>1.0</v>
      </c>
      <c r="AH8" s="37">
        <v>75.0</v>
      </c>
      <c r="AI8" s="37">
        <v>82.0</v>
      </c>
      <c r="AJ8" s="37">
        <v>17.0</v>
      </c>
      <c r="AK8" s="24" t="s">
        <v>80</v>
      </c>
      <c r="AL8" s="24" t="s">
        <v>80</v>
      </c>
      <c r="AM8" s="24" t="s">
        <v>80</v>
      </c>
      <c r="AN8" s="24" t="s">
        <v>80</v>
      </c>
      <c r="AO8" s="24" t="s">
        <v>80</v>
      </c>
      <c r="AP8" s="24" t="s">
        <v>80</v>
      </c>
      <c r="AQ8" s="24" t="s">
        <v>80</v>
      </c>
      <c r="AR8" s="24" t="s">
        <v>80</v>
      </c>
      <c r="AS8" s="24" t="s">
        <v>80</v>
      </c>
      <c r="AT8" s="24" t="s">
        <v>80</v>
      </c>
      <c r="AU8" s="24"/>
      <c r="AV8" s="80"/>
      <c r="AW8" s="80"/>
      <c r="AX8" s="106"/>
      <c r="AY8" s="106"/>
      <c r="AZ8" s="106"/>
      <c r="BA8" s="106"/>
      <c r="BB8" s="106"/>
      <c r="BC8" s="19"/>
      <c r="BD8" s="19"/>
      <c r="BE8" s="82"/>
      <c r="BF8" s="80"/>
      <c r="BG8" s="80"/>
    </row>
    <row r="9" ht="15.75" customHeight="1">
      <c r="A9" s="23" t="s">
        <v>1122</v>
      </c>
      <c r="B9" s="24" t="s">
        <v>1123</v>
      </c>
      <c r="C9" s="24" t="s">
        <v>1124</v>
      </c>
      <c r="D9" s="24" t="s">
        <v>567</v>
      </c>
      <c r="E9" s="24" t="s">
        <v>62</v>
      </c>
      <c r="F9" s="24" t="s">
        <v>63</v>
      </c>
      <c r="G9" s="25">
        <v>2.00000001252E12</v>
      </c>
      <c r="H9" s="24" t="s">
        <v>64</v>
      </c>
      <c r="I9" s="24" t="s">
        <v>65</v>
      </c>
      <c r="J9" s="92" t="s">
        <v>960</v>
      </c>
      <c r="K9" s="24" t="s">
        <v>67</v>
      </c>
      <c r="L9" s="24" t="s">
        <v>68</v>
      </c>
      <c r="M9" s="24" t="s">
        <v>69</v>
      </c>
      <c r="N9" s="24" t="s">
        <v>70</v>
      </c>
      <c r="O9" s="24" t="s">
        <v>176</v>
      </c>
      <c r="P9" s="24" t="s">
        <v>1102</v>
      </c>
      <c r="Q9" s="24" t="s">
        <v>177</v>
      </c>
      <c r="R9" s="24" t="s">
        <v>73</v>
      </c>
      <c r="S9" s="24" t="s">
        <v>1103</v>
      </c>
      <c r="T9" s="24" t="s">
        <v>75</v>
      </c>
      <c r="U9" s="24" t="s">
        <v>76</v>
      </c>
      <c r="V9" s="24" t="s">
        <v>426</v>
      </c>
      <c r="W9" s="24" t="s">
        <v>76</v>
      </c>
      <c r="X9" s="24" t="s">
        <v>1104</v>
      </c>
      <c r="Y9" s="24">
        <f>610+220+220</f>
        <v>1050</v>
      </c>
      <c r="Z9" s="24">
        <f t="shared" si="3"/>
        <v>798</v>
      </c>
      <c r="AA9" s="24">
        <v>165.0</v>
      </c>
      <c r="AB9" s="24">
        <f t="shared" ref="AB9:AD9" si="12">Y9+50</f>
        <v>1100</v>
      </c>
      <c r="AC9" s="24">
        <f t="shared" si="12"/>
        <v>848</v>
      </c>
      <c r="AD9" s="24">
        <f t="shared" si="12"/>
        <v>215</v>
      </c>
      <c r="AE9" s="27">
        <f t="shared" si="5"/>
        <v>0.200552</v>
      </c>
      <c r="AF9" s="28" t="s">
        <v>1125</v>
      </c>
      <c r="AG9" s="37">
        <v>1.0</v>
      </c>
      <c r="AH9" s="37">
        <v>105.0</v>
      </c>
      <c r="AI9" s="37">
        <v>82.0</v>
      </c>
      <c r="AJ9" s="37">
        <v>17.0</v>
      </c>
      <c r="AK9" s="24" t="s">
        <v>80</v>
      </c>
      <c r="AL9" s="24" t="s">
        <v>80</v>
      </c>
      <c r="AM9" s="24" t="s">
        <v>80</v>
      </c>
      <c r="AN9" s="24" t="s">
        <v>80</v>
      </c>
      <c r="AO9" s="24" t="s">
        <v>80</v>
      </c>
      <c r="AP9" s="24" t="s">
        <v>80</v>
      </c>
      <c r="AQ9" s="24" t="s">
        <v>80</v>
      </c>
      <c r="AR9" s="24" t="s">
        <v>80</v>
      </c>
      <c r="AS9" s="24" t="s">
        <v>80</v>
      </c>
      <c r="AT9" s="24" t="s">
        <v>80</v>
      </c>
      <c r="AU9" s="24"/>
      <c r="AV9" s="80"/>
      <c r="AW9" s="80"/>
      <c r="AX9" s="106"/>
      <c r="AY9" s="106"/>
      <c r="AZ9" s="106"/>
      <c r="BA9" s="106"/>
      <c r="BB9" s="106"/>
      <c r="BC9" s="19"/>
      <c r="BD9" s="19"/>
      <c r="BE9" s="82"/>
      <c r="BF9" s="80"/>
      <c r="BG9" s="80"/>
    </row>
    <row r="10" ht="15.75" customHeight="1">
      <c r="A10" s="23" t="s">
        <v>1126</v>
      </c>
      <c r="B10" s="24" t="s">
        <v>1127</v>
      </c>
      <c r="C10" s="24" t="s">
        <v>1128</v>
      </c>
      <c r="D10" s="24" t="s">
        <v>567</v>
      </c>
      <c r="E10" s="24" t="s">
        <v>62</v>
      </c>
      <c r="F10" s="24" t="s">
        <v>63</v>
      </c>
      <c r="G10" s="25">
        <v>2.000000012711E12</v>
      </c>
      <c r="H10" s="24" t="s">
        <v>64</v>
      </c>
      <c r="I10" s="24" t="s">
        <v>65</v>
      </c>
      <c r="J10" s="92" t="s">
        <v>960</v>
      </c>
      <c r="K10" s="24" t="s">
        <v>67</v>
      </c>
      <c r="L10" s="24" t="s">
        <v>68</v>
      </c>
      <c r="M10" s="24" t="s">
        <v>69</v>
      </c>
      <c r="N10" s="24" t="s">
        <v>70</v>
      </c>
      <c r="O10" s="24" t="s">
        <v>176</v>
      </c>
      <c r="P10" s="24" t="s">
        <v>1102</v>
      </c>
      <c r="Q10" s="24" t="s">
        <v>177</v>
      </c>
      <c r="R10" s="24" t="s">
        <v>73</v>
      </c>
      <c r="S10" s="24" t="s">
        <v>1103</v>
      </c>
      <c r="T10" s="24" t="s">
        <v>75</v>
      </c>
      <c r="U10" s="24" t="s">
        <v>76</v>
      </c>
      <c r="V10" s="24" t="s">
        <v>426</v>
      </c>
      <c r="W10" s="24" t="s">
        <v>76</v>
      </c>
      <c r="X10" s="24" t="s">
        <v>1104</v>
      </c>
      <c r="Y10" s="24">
        <f>410+220+220</f>
        <v>850</v>
      </c>
      <c r="Z10" s="24">
        <f t="shared" si="3"/>
        <v>798</v>
      </c>
      <c r="AA10" s="24">
        <v>165.0</v>
      </c>
      <c r="AB10" s="24">
        <f t="shared" ref="AB10:AD10" si="13">Y10+50</f>
        <v>900</v>
      </c>
      <c r="AC10" s="24">
        <f t="shared" si="13"/>
        <v>848</v>
      </c>
      <c r="AD10" s="24">
        <f t="shared" si="13"/>
        <v>215</v>
      </c>
      <c r="AE10" s="27">
        <f t="shared" si="5"/>
        <v>0.164088</v>
      </c>
      <c r="AF10" s="28" t="s">
        <v>1129</v>
      </c>
      <c r="AG10" s="37">
        <v>1.0</v>
      </c>
      <c r="AH10" s="37">
        <v>85.0</v>
      </c>
      <c r="AI10" s="37">
        <v>82.0</v>
      </c>
      <c r="AJ10" s="37">
        <v>17.0</v>
      </c>
      <c r="AK10" s="24" t="s">
        <v>80</v>
      </c>
      <c r="AL10" s="24" t="s">
        <v>80</v>
      </c>
      <c r="AM10" s="24" t="s">
        <v>80</v>
      </c>
      <c r="AN10" s="24" t="s">
        <v>80</v>
      </c>
      <c r="AO10" s="24" t="s">
        <v>80</v>
      </c>
      <c r="AP10" s="24" t="s">
        <v>80</v>
      </c>
      <c r="AQ10" s="24" t="s">
        <v>80</v>
      </c>
      <c r="AR10" s="24" t="s">
        <v>80</v>
      </c>
      <c r="AS10" s="24" t="s">
        <v>80</v>
      </c>
      <c r="AT10" s="24" t="s">
        <v>80</v>
      </c>
      <c r="AU10" s="24"/>
      <c r="AV10" s="80"/>
      <c r="AW10" s="80"/>
      <c r="AX10" s="106"/>
      <c r="AY10" s="106"/>
      <c r="AZ10" s="106"/>
      <c r="BA10" s="106"/>
      <c r="BB10" s="106"/>
      <c r="BC10" s="19"/>
      <c r="BD10" s="19"/>
      <c r="BE10" s="82"/>
      <c r="BF10" s="80"/>
      <c r="BG10" s="80"/>
    </row>
    <row r="11" ht="15.75" customHeight="1">
      <c r="A11" s="23" t="s">
        <v>1130</v>
      </c>
      <c r="B11" s="24" t="s">
        <v>1131</v>
      </c>
      <c r="C11" s="24" t="s">
        <v>1132</v>
      </c>
      <c r="D11" s="24" t="s">
        <v>109</v>
      </c>
      <c r="E11" s="24" t="s">
        <v>62</v>
      </c>
      <c r="F11" s="24" t="s">
        <v>63</v>
      </c>
      <c r="G11" s="25">
        <v>2.00000000176E12</v>
      </c>
      <c r="H11" s="24" t="s">
        <v>64</v>
      </c>
      <c r="I11" s="24" t="s">
        <v>65</v>
      </c>
      <c r="J11" s="92" t="s">
        <v>1133</v>
      </c>
      <c r="K11" s="24" t="s">
        <v>323</v>
      </c>
      <c r="L11" s="24" t="s">
        <v>68</v>
      </c>
      <c r="M11" s="24" t="s">
        <v>379</v>
      </c>
      <c r="N11" s="24" t="s">
        <v>70</v>
      </c>
      <c r="O11" s="24" t="s">
        <v>176</v>
      </c>
      <c r="P11" s="24" t="s">
        <v>1102</v>
      </c>
      <c r="Q11" s="24" t="s">
        <v>177</v>
      </c>
      <c r="R11" s="24" t="s">
        <v>73</v>
      </c>
      <c r="S11" s="24" t="s">
        <v>1103</v>
      </c>
      <c r="T11" s="24" t="s">
        <v>75</v>
      </c>
      <c r="U11" s="24" t="s">
        <v>76</v>
      </c>
      <c r="V11" s="24" t="s">
        <v>426</v>
      </c>
      <c r="W11" s="24" t="s">
        <v>76</v>
      </c>
      <c r="X11" s="24" t="s">
        <v>1104</v>
      </c>
      <c r="Y11" s="26">
        <v>400.0</v>
      </c>
      <c r="Z11" s="26">
        <v>1840.0</v>
      </c>
      <c r="AA11" s="26">
        <v>290.0</v>
      </c>
      <c r="AB11" s="24">
        <f t="shared" ref="AB11:AD11" si="14">Y11+50</f>
        <v>450</v>
      </c>
      <c r="AC11" s="24">
        <f t="shared" si="14"/>
        <v>1890</v>
      </c>
      <c r="AD11" s="24">
        <f t="shared" si="14"/>
        <v>340</v>
      </c>
      <c r="AE11" s="27">
        <f t="shared" si="5"/>
        <v>0.28917</v>
      </c>
      <c r="AF11" s="28" t="s">
        <v>113</v>
      </c>
      <c r="AG11" s="37">
        <v>1.0</v>
      </c>
      <c r="AH11" s="24">
        <v>40.0</v>
      </c>
      <c r="AI11" s="37">
        <v>180.0</v>
      </c>
      <c r="AJ11" s="37">
        <v>30.0</v>
      </c>
      <c r="AK11" s="24" t="s">
        <v>80</v>
      </c>
      <c r="AL11" s="24" t="s">
        <v>80</v>
      </c>
      <c r="AM11" s="24" t="s">
        <v>80</v>
      </c>
      <c r="AN11" s="24" t="s">
        <v>80</v>
      </c>
      <c r="AO11" s="24" t="s">
        <v>80</v>
      </c>
      <c r="AP11" s="24" t="s">
        <v>80</v>
      </c>
      <c r="AQ11" s="24" t="s">
        <v>80</v>
      </c>
      <c r="AR11" s="24" t="s">
        <v>80</v>
      </c>
      <c r="AS11" s="24" t="s">
        <v>80</v>
      </c>
      <c r="AT11" s="24" t="s">
        <v>80</v>
      </c>
      <c r="AU11" s="24"/>
      <c r="AV11" s="80"/>
      <c r="AW11" s="80"/>
      <c r="AX11" s="106"/>
      <c r="AY11" s="106"/>
      <c r="AZ11" s="106"/>
      <c r="BA11" s="106"/>
      <c r="BB11" s="106"/>
      <c r="BC11" s="19"/>
      <c r="BD11" s="19"/>
      <c r="BE11" s="82"/>
      <c r="BF11" s="80"/>
      <c r="BG11" s="80"/>
    </row>
    <row r="12" ht="15.75" customHeight="1">
      <c r="A12" s="23" t="s">
        <v>1134</v>
      </c>
      <c r="B12" s="24" t="s">
        <v>1135</v>
      </c>
      <c r="C12" s="24" t="s">
        <v>1136</v>
      </c>
      <c r="D12" s="24" t="s">
        <v>109</v>
      </c>
      <c r="E12" s="24" t="s">
        <v>62</v>
      </c>
      <c r="F12" s="24" t="s">
        <v>63</v>
      </c>
      <c r="G12" s="25">
        <v>2.000000002149E12</v>
      </c>
      <c r="H12" s="24" t="s">
        <v>64</v>
      </c>
      <c r="I12" s="24" t="s">
        <v>65</v>
      </c>
      <c r="J12" s="92" t="s">
        <v>1137</v>
      </c>
      <c r="K12" s="24" t="s">
        <v>323</v>
      </c>
      <c r="L12" s="24" t="s">
        <v>68</v>
      </c>
      <c r="M12" s="24" t="s">
        <v>379</v>
      </c>
      <c r="N12" s="24" t="s">
        <v>70</v>
      </c>
      <c r="O12" s="24" t="s">
        <v>176</v>
      </c>
      <c r="P12" s="24" t="s">
        <v>1102</v>
      </c>
      <c r="Q12" s="24" t="s">
        <v>177</v>
      </c>
      <c r="R12" s="24" t="s">
        <v>73</v>
      </c>
      <c r="S12" s="24" t="s">
        <v>1103</v>
      </c>
      <c r="T12" s="24" t="s">
        <v>75</v>
      </c>
      <c r="U12" s="24" t="s">
        <v>76</v>
      </c>
      <c r="V12" s="24" t="s">
        <v>426</v>
      </c>
      <c r="W12" s="24" t="s">
        <v>76</v>
      </c>
      <c r="X12" s="24" t="s">
        <v>1104</v>
      </c>
      <c r="Y12" s="26">
        <v>400.0</v>
      </c>
      <c r="Z12" s="26">
        <v>1840.0</v>
      </c>
      <c r="AA12" s="26">
        <v>290.0</v>
      </c>
      <c r="AB12" s="24">
        <f t="shared" ref="AB12:AD12" si="15">Y12+50</f>
        <v>450</v>
      </c>
      <c r="AC12" s="24">
        <f t="shared" si="15"/>
        <v>1890</v>
      </c>
      <c r="AD12" s="24">
        <f t="shared" si="15"/>
        <v>340</v>
      </c>
      <c r="AE12" s="27">
        <f t="shared" si="5"/>
        <v>0.28917</v>
      </c>
      <c r="AF12" s="28" t="s">
        <v>1138</v>
      </c>
      <c r="AG12" s="37">
        <v>1.0</v>
      </c>
      <c r="AH12" s="24">
        <v>40.0</v>
      </c>
      <c r="AI12" s="37">
        <v>180.0</v>
      </c>
      <c r="AJ12" s="37">
        <v>30.0</v>
      </c>
      <c r="AK12" s="24" t="s">
        <v>80</v>
      </c>
      <c r="AL12" s="24" t="s">
        <v>80</v>
      </c>
      <c r="AM12" s="24" t="s">
        <v>80</v>
      </c>
      <c r="AN12" s="24" t="s">
        <v>80</v>
      </c>
      <c r="AO12" s="24" t="s">
        <v>80</v>
      </c>
      <c r="AP12" s="24" t="s">
        <v>80</v>
      </c>
      <c r="AQ12" s="24" t="s">
        <v>80</v>
      </c>
      <c r="AR12" s="24" t="s">
        <v>80</v>
      </c>
      <c r="AS12" s="24" t="s">
        <v>80</v>
      </c>
      <c r="AT12" s="24" t="s">
        <v>80</v>
      </c>
      <c r="AU12" s="24"/>
      <c r="AV12" s="80"/>
      <c r="AW12" s="80"/>
      <c r="AX12" s="106"/>
      <c r="AY12" s="106"/>
      <c r="AZ12" s="106"/>
      <c r="BA12" s="106"/>
      <c r="BB12" s="106"/>
      <c r="BC12" s="19"/>
      <c r="BD12" s="19"/>
      <c r="BE12" s="82"/>
      <c r="BF12" s="80"/>
      <c r="BG12" s="80"/>
    </row>
    <row r="13" ht="15.75" customHeight="1">
      <c r="A13" s="23" t="s">
        <v>1139</v>
      </c>
      <c r="B13" s="24" t="s">
        <v>1140</v>
      </c>
      <c r="C13" s="24" t="s">
        <v>1141</v>
      </c>
      <c r="D13" s="24" t="s">
        <v>109</v>
      </c>
      <c r="E13" s="24" t="s">
        <v>62</v>
      </c>
      <c r="F13" s="24" t="s">
        <v>63</v>
      </c>
      <c r="G13" s="25">
        <v>2.000000002248E12</v>
      </c>
      <c r="H13" s="24" t="s">
        <v>64</v>
      </c>
      <c r="I13" s="24" t="s">
        <v>65</v>
      </c>
      <c r="J13" s="92" t="s">
        <v>1137</v>
      </c>
      <c r="K13" s="24" t="s">
        <v>323</v>
      </c>
      <c r="L13" s="24" t="s">
        <v>68</v>
      </c>
      <c r="M13" s="24" t="s">
        <v>298</v>
      </c>
      <c r="N13" s="24" t="s">
        <v>70</v>
      </c>
      <c r="O13" s="24" t="s">
        <v>176</v>
      </c>
      <c r="P13" s="24" t="s">
        <v>1102</v>
      </c>
      <c r="Q13" s="24" t="s">
        <v>177</v>
      </c>
      <c r="R13" s="24" t="s">
        <v>73</v>
      </c>
      <c r="S13" s="24" t="s">
        <v>1103</v>
      </c>
      <c r="T13" s="24" t="s">
        <v>75</v>
      </c>
      <c r="U13" s="24" t="s">
        <v>76</v>
      </c>
      <c r="V13" s="24" t="s">
        <v>426</v>
      </c>
      <c r="W13" s="24" t="s">
        <v>76</v>
      </c>
      <c r="X13" s="24" t="s">
        <v>1104</v>
      </c>
      <c r="Y13" s="26">
        <v>400.0</v>
      </c>
      <c r="Z13" s="26">
        <v>1840.0</v>
      </c>
      <c r="AA13" s="26">
        <v>290.0</v>
      </c>
      <c r="AB13" s="24">
        <f t="shared" ref="AB13:AD13" si="16">Y13+50</f>
        <v>450</v>
      </c>
      <c r="AC13" s="24">
        <f t="shared" si="16"/>
        <v>1890</v>
      </c>
      <c r="AD13" s="24">
        <f t="shared" si="16"/>
        <v>340</v>
      </c>
      <c r="AE13" s="27">
        <f t="shared" si="5"/>
        <v>0.28917</v>
      </c>
      <c r="AF13" s="28" t="s">
        <v>1138</v>
      </c>
      <c r="AG13" s="37">
        <v>1.0</v>
      </c>
      <c r="AH13" s="24">
        <v>40.0</v>
      </c>
      <c r="AI13" s="37">
        <v>180.0</v>
      </c>
      <c r="AJ13" s="37">
        <v>30.0</v>
      </c>
      <c r="AK13" s="24" t="s">
        <v>80</v>
      </c>
      <c r="AL13" s="24" t="s">
        <v>80</v>
      </c>
      <c r="AM13" s="24" t="s">
        <v>80</v>
      </c>
      <c r="AN13" s="24" t="s">
        <v>80</v>
      </c>
      <c r="AO13" s="24" t="s">
        <v>80</v>
      </c>
      <c r="AP13" s="24" t="s">
        <v>80</v>
      </c>
      <c r="AQ13" s="24" t="s">
        <v>80</v>
      </c>
      <c r="AR13" s="24" t="s">
        <v>80</v>
      </c>
      <c r="AS13" s="24" t="s">
        <v>80</v>
      </c>
      <c r="AT13" s="24" t="s">
        <v>80</v>
      </c>
      <c r="AU13" s="24"/>
      <c r="AV13" s="80"/>
      <c r="AW13" s="80"/>
      <c r="AX13" s="106"/>
      <c r="AY13" s="106"/>
      <c r="AZ13" s="106"/>
      <c r="BA13" s="106"/>
      <c r="BB13" s="106"/>
      <c r="BC13" s="19"/>
      <c r="BD13" s="19"/>
      <c r="BE13" s="82"/>
      <c r="BF13" s="80"/>
      <c r="BG13" s="80"/>
    </row>
    <row r="14" ht="15.75" customHeight="1">
      <c r="A14" s="23" t="s">
        <v>1142</v>
      </c>
      <c r="B14" s="24" t="s">
        <v>1143</v>
      </c>
      <c r="C14" s="24" t="s">
        <v>1144</v>
      </c>
      <c r="D14" s="24" t="s">
        <v>109</v>
      </c>
      <c r="E14" s="24" t="s">
        <v>62</v>
      </c>
      <c r="F14" s="24" t="s">
        <v>63</v>
      </c>
      <c r="G14" s="25">
        <v>2.000000001838E12</v>
      </c>
      <c r="H14" s="24" t="s">
        <v>64</v>
      </c>
      <c r="I14" s="24" t="s">
        <v>65</v>
      </c>
      <c r="J14" s="92" t="s">
        <v>1137</v>
      </c>
      <c r="K14" s="24" t="s">
        <v>323</v>
      </c>
      <c r="L14" s="24" t="s">
        <v>68</v>
      </c>
      <c r="M14" s="24" t="s">
        <v>298</v>
      </c>
      <c r="N14" s="24" t="s">
        <v>70</v>
      </c>
      <c r="O14" s="24" t="s">
        <v>176</v>
      </c>
      <c r="P14" s="24" t="s">
        <v>1102</v>
      </c>
      <c r="Q14" s="24" t="s">
        <v>177</v>
      </c>
      <c r="R14" s="24" t="s">
        <v>73</v>
      </c>
      <c r="S14" s="24" t="s">
        <v>1103</v>
      </c>
      <c r="T14" s="24" t="s">
        <v>75</v>
      </c>
      <c r="U14" s="24" t="s">
        <v>76</v>
      </c>
      <c r="V14" s="24" t="s">
        <v>426</v>
      </c>
      <c r="W14" s="24" t="s">
        <v>76</v>
      </c>
      <c r="X14" s="24" t="s">
        <v>1104</v>
      </c>
      <c r="Y14" s="26">
        <v>400.0</v>
      </c>
      <c r="Z14" s="26">
        <v>1840.0</v>
      </c>
      <c r="AA14" s="26">
        <v>290.0</v>
      </c>
      <c r="AB14" s="24">
        <f t="shared" ref="AB14:AD14" si="17">Y14+50</f>
        <v>450</v>
      </c>
      <c r="AC14" s="24">
        <f t="shared" si="17"/>
        <v>1890</v>
      </c>
      <c r="AD14" s="24">
        <f t="shared" si="17"/>
        <v>340</v>
      </c>
      <c r="AE14" s="27">
        <f t="shared" si="5"/>
        <v>0.28917</v>
      </c>
      <c r="AF14" s="28" t="s">
        <v>113</v>
      </c>
      <c r="AG14" s="37">
        <v>1.0</v>
      </c>
      <c r="AH14" s="24">
        <v>40.0</v>
      </c>
      <c r="AI14" s="37">
        <v>180.0</v>
      </c>
      <c r="AJ14" s="37">
        <v>30.0</v>
      </c>
      <c r="AK14" s="24" t="s">
        <v>80</v>
      </c>
      <c r="AL14" s="24" t="s">
        <v>80</v>
      </c>
      <c r="AM14" s="24" t="s">
        <v>80</v>
      </c>
      <c r="AN14" s="24" t="s">
        <v>80</v>
      </c>
      <c r="AO14" s="24" t="s">
        <v>80</v>
      </c>
      <c r="AP14" s="24" t="s">
        <v>80</v>
      </c>
      <c r="AQ14" s="24" t="s">
        <v>80</v>
      </c>
      <c r="AR14" s="24" t="s">
        <v>80</v>
      </c>
      <c r="AS14" s="24" t="s">
        <v>80</v>
      </c>
      <c r="AT14" s="24" t="s">
        <v>80</v>
      </c>
      <c r="AU14" s="24"/>
      <c r="AV14" s="80"/>
      <c r="AW14" s="80"/>
      <c r="AX14" s="106"/>
      <c r="AY14" s="106"/>
      <c r="AZ14" s="106"/>
      <c r="BA14" s="106"/>
      <c r="BB14" s="106"/>
      <c r="BC14" s="19"/>
      <c r="BD14" s="19"/>
      <c r="BE14" s="82"/>
      <c r="BF14" s="80"/>
      <c r="BG14" s="80"/>
    </row>
    <row r="15" ht="15.75" customHeight="1">
      <c r="A15" s="23" t="s">
        <v>1145</v>
      </c>
      <c r="B15" s="24" t="s">
        <v>1146</v>
      </c>
      <c r="C15" s="24" t="s">
        <v>1147</v>
      </c>
      <c r="D15" s="24" t="s">
        <v>109</v>
      </c>
      <c r="E15" s="24" t="s">
        <v>62</v>
      </c>
      <c r="F15" s="24" t="s">
        <v>63</v>
      </c>
      <c r="G15" s="25">
        <v>2.000000020174E12</v>
      </c>
      <c r="H15" s="24" t="s">
        <v>64</v>
      </c>
      <c r="I15" s="24" t="s">
        <v>65</v>
      </c>
      <c r="J15" s="92" t="s">
        <v>1137</v>
      </c>
      <c r="K15" s="24" t="s">
        <v>323</v>
      </c>
      <c r="L15" s="24" t="s">
        <v>68</v>
      </c>
      <c r="M15" s="24" t="s">
        <v>69</v>
      </c>
      <c r="N15" s="24" t="s">
        <v>70</v>
      </c>
      <c r="O15" s="24" t="s">
        <v>176</v>
      </c>
      <c r="P15" s="24" t="s">
        <v>1102</v>
      </c>
      <c r="Q15" s="24" t="s">
        <v>177</v>
      </c>
      <c r="R15" s="24" t="s">
        <v>73</v>
      </c>
      <c r="S15" s="24" t="s">
        <v>1103</v>
      </c>
      <c r="T15" s="24" t="s">
        <v>75</v>
      </c>
      <c r="U15" s="24" t="s">
        <v>76</v>
      </c>
      <c r="V15" s="24" t="s">
        <v>426</v>
      </c>
      <c r="W15" s="24" t="s">
        <v>76</v>
      </c>
      <c r="X15" s="24" t="s">
        <v>1104</v>
      </c>
      <c r="Y15" s="26">
        <v>600.0</v>
      </c>
      <c r="Z15" s="26">
        <v>1800.0</v>
      </c>
      <c r="AA15" s="26">
        <v>290.0</v>
      </c>
      <c r="AB15" s="24">
        <f t="shared" ref="AB15:AD15" si="18">Y15+50</f>
        <v>650</v>
      </c>
      <c r="AC15" s="24">
        <f t="shared" si="18"/>
        <v>1850</v>
      </c>
      <c r="AD15" s="24">
        <f t="shared" si="18"/>
        <v>340</v>
      </c>
      <c r="AE15" s="27">
        <f t="shared" si="5"/>
        <v>0.40885</v>
      </c>
      <c r="AF15" s="28" t="s">
        <v>1148</v>
      </c>
      <c r="AG15" s="37">
        <v>1.0</v>
      </c>
      <c r="AH15" s="24">
        <v>60.0</v>
      </c>
      <c r="AI15" s="37">
        <v>180.0</v>
      </c>
      <c r="AJ15" s="37">
        <v>30.0</v>
      </c>
      <c r="AK15" s="24" t="s">
        <v>80</v>
      </c>
      <c r="AL15" s="24" t="s">
        <v>80</v>
      </c>
      <c r="AM15" s="24" t="s">
        <v>80</v>
      </c>
      <c r="AN15" s="24" t="s">
        <v>80</v>
      </c>
      <c r="AO15" s="24" t="s">
        <v>80</v>
      </c>
      <c r="AP15" s="24" t="s">
        <v>80</v>
      </c>
      <c r="AQ15" s="24" t="s">
        <v>80</v>
      </c>
      <c r="AR15" s="24" t="s">
        <v>80</v>
      </c>
      <c r="AS15" s="24" t="s">
        <v>80</v>
      </c>
      <c r="AT15" s="24" t="s">
        <v>80</v>
      </c>
      <c r="AU15" s="24"/>
      <c r="AV15" s="80"/>
      <c r="AW15" s="80"/>
      <c r="AX15" s="106"/>
      <c r="AY15" s="106"/>
      <c r="AZ15" s="106"/>
      <c r="BA15" s="106"/>
      <c r="BB15" s="106"/>
      <c r="BC15" s="19"/>
      <c r="BD15" s="19"/>
      <c r="BE15" s="82"/>
      <c r="BF15" s="80"/>
      <c r="BG15" s="80"/>
    </row>
    <row r="16" ht="34.5" customHeight="1">
      <c r="A16" s="23" t="s">
        <v>1149</v>
      </c>
      <c r="B16" s="24" t="s">
        <v>1150</v>
      </c>
      <c r="C16" s="24" t="s">
        <v>1151</v>
      </c>
      <c r="D16" s="24" t="s">
        <v>123</v>
      </c>
      <c r="E16" s="24" t="s">
        <v>62</v>
      </c>
      <c r="F16" s="24" t="s">
        <v>63</v>
      </c>
      <c r="G16" s="25">
        <v>2.000000006024E12</v>
      </c>
      <c r="H16" s="24" t="s">
        <v>64</v>
      </c>
      <c r="I16" s="24" t="s">
        <v>65</v>
      </c>
      <c r="J16" s="92" t="s">
        <v>1152</v>
      </c>
      <c r="K16" s="24" t="s">
        <v>323</v>
      </c>
      <c r="L16" s="24" t="s">
        <v>68</v>
      </c>
      <c r="M16" s="24" t="s">
        <v>69</v>
      </c>
      <c r="N16" s="24" t="s">
        <v>70</v>
      </c>
      <c r="O16" s="24" t="s">
        <v>176</v>
      </c>
      <c r="P16" s="24" t="s">
        <v>1102</v>
      </c>
      <c r="Q16" s="24" t="s">
        <v>177</v>
      </c>
      <c r="R16" s="24" t="s">
        <v>73</v>
      </c>
      <c r="S16" s="24" t="s">
        <v>1103</v>
      </c>
      <c r="T16" s="24" t="s">
        <v>75</v>
      </c>
      <c r="U16" s="24" t="s">
        <v>76</v>
      </c>
      <c r="V16" s="24" t="s">
        <v>426</v>
      </c>
      <c r="W16" s="24" t="s">
        <v>76</v>
      </c>
      <c r="X16" s="24" t="s">
        <v>1104</v>
      </c>
      <c r="Y16" s="24">
        <v>555.0</v>
      </c>
      <c r="Z16" s="24">
        <v>730.0</v>
      </c>
      <c r="AA16" s="24">
        <v>336.0</v>
      </c>
      <c r="AB16" s="24">
        <f t="shared" ref="AB16:AD16" si="19">Y16+50</f>
        <v>605</v>
      </c>
      <c r="AC16" s="24">
        <f t="shared" si="19"/>
        <v>780</v>
      </c>
      <c r="AD16" s="24">
        <f t="shared" si="19"/>
        <v>386</v>
      </c>
      <c r="AE16" s="27">
        <f t="shared" si="5"/>
        <v>0.1821534</v>
      </c>
      <c r="AF16" s="28" t="s">
        <v>1153</v>
      </c>
      <c r="AG16" s="24" t="s">
        <v>79</v>
      </c>
      <c r="AH16" s="24">
        <v>60.0</v>
      </c>
      <c r="AI16" s="24">
        <v>85.0</v>
      </c>
      <c r="AJ16" s="37">
        <v>49.0</v>
      </c>
      <c r="AK16" s="24" t="s">
        <v>1154</v>
      </c>
      <c r="AL16" s="24" t="s">
        <v>1155</v>
      </c>
      <c r="AM16" s="24">
        <v>14.1</v>
      </c>
      <c r="AN16" s="24">
        <v>0.047</v>
      </c>
      <c r="AO16" s="37">
        <v>410.0</v>
      </c>
      <c r="AP16" s="37">
        <v>605.0</v>
      </c>
      <c r="AQ16" s="37">
        <v>180.0</v>
      </c>
      <c r="AR16" s="24" t="s">
        <v>128</v>
      </c>
      <c r="AS16" s="24" t="s">
        <v>129</v>
      </c>
      <c r="AT16" s="28" t="s">
        <v>1156</v>
      </c>
      <c r="AU16" s="28" t="s">
        <v>131</v>
      </c>
      <c r="AV16" s="80"/>
      <c r="AW16" s="80"/>
      <c r="AX16" s="106"/>
      <c r="AY16" s="106"/>
      <c r="AZ16" s="106"/>
      <c r="BA16" s="106"/>
      <c r="BB16" s="106"/>
      <c r="BC16" s="19"/>
      <c r="BD16" s="19"/>
      <c r="BE16" s="82"/>
      <c r="BF16" s="107" t="s">
        <v>1157</v>
      </c>
      <c r="BG16" s="107" t="s">
        <v>1158</v>
      </c>
    </row>
    <row r="17" ht="45.75" customHeight="1">
      <c r="A17" s="23" t="s">
        <v>1159</v>
      </c>
      <c r="B17" s="24" t="s">
        <v>1160</v>
      </c>
      <c r="C17" s="24" t="s">
        <v>1161</v>
      </c>
      <c r="D17" s="24" t="s">
        <v>123</v>
      </c>
      <c r="E17" s="24" t="s">
        <v>62</v>
      </c>
      <c r="F17" s="24" t="s">
        <v>63</v>
      </c>
      <c r="G17" s="25">
        <v>2.000000006321E12</v>
      </c>
      <c r="H17" s="24" t="s">
        <v>64</v>
      </c>
      <c r="I17" s="24" t="s">
        <v>65</v>
      </c>
      <c r="J17" s="92" t="s">
        <v>1152</v>
      </c>
      <c r="K17" s="24" t="s">
        <v>323</v>
      </c>
      <c r="L17" s="24" t="s">
        <v>68</v>
      </c>
      <c r="M17" s="24" t="s">
        <v>69</v>
      </c>
      <c r="N17" s="24" t="s">
        <v>70</v>
      </c>
      <c r="O17" s="24" t="s">
        <v>176</v>
      </c>
      <c r="P17" s="24" t="s">
        <v>1102</v>
      </c>
      <c r="Q17" s="24" t="s">
        <v>177</v>
      </c>
      <c r="R17" s="24" t="s">
        <v>73</v>
      </c>
      <c r="S17" s="24" t="s">
        <v>1103</v>
      </c>
      <c r="T17" s="24" t="s">
        <v>75</v>
      </c>
      <c r="U17" s="24" t="s">
        <v>76</v>
      </c>
      <c r="V17" s="24" t="s">
        <v>426</v>
      </c>
      <c r="W17" s="24" t="s">
        <v>76</v>
      </c>
      <c r="X17" s="24" t="s">
        <v>1104</v>
      </c>
      <c r="Y17" s="24">
        <v>620.0</v>
      </c>
      <c r="Z17" s="24">
        <v>730.0</v>
      </c>
      <c r="AA17" s="24">
        <v>306.0</v>
      </c>
      <c r="AB17" s="24">
        <f t="shared" ref="AB17:AD17" si="20">Y17+50</f>
        <v>670</v>
      </c>
      <c r="AC17" s="24">
        <f t="shared" si="20"/>
        <v>780</v>
      </c>
      <c r="AD17" s="24">
        <f t="shared" si="20"/>
        <v>356</v>
      </c>
      <c r="AE17" s="27">
        <f t="shared" si="5"/>
        <v>0.1860456</v>
      </c>
      <c r="AF17" s="28" t="s">
        <v>1162</v>
      </c>
      <c r="AG17" s="24" t="s">
        <v>79</v>
      </c>
      <c r="AH17" s="24">
        <v>65.0</v>
      </c>
      <c r="AI17" s="24">
        <v>85.0</v>
      </c>
      <c r="AJ17" s="37">
        <v>42.5</v>
      </c>
      <c r="AK17" s="24" t="s">
        <v>1163</v>
      </c>
      <c r="AL17" s="24" t="s">
        <v>1155</v>
      </c>
      <c r="AM17" s="24" t="s">
        <v>1164</v>
      </c>
      <c r="AN17" s="24" t="s">
        <v>684</v>
      </c>
      <c r="AO17" s="24">
        <v>400.0</v>
      </c>
      <c r="AP17" s="24">
        <v>650.0</v>
      </c>
      <c r="AQ17" s="24">
        <v>140.0</v>
      </c>
      <c r="AR17" s="24" t="s">
        <v>342</v>
      </c>
      <c r="AS17" s="24" t="s">
        <v>129</v>
      </c>
      <c r="AT17" s="28" t="s">
        <v>1165</v>
      </c>
      <c r="AU17" s="28" t="s">
        <v>131</v>
      </c>
      <c r="AV17" s="80"/>
      <c r="AW17" s="80"/>
      <c r="AX17" s="106"/>
      <c r="AY17" s="106"/>
      <c r="AZ17" s="106"/>
      <c r="BA17" s="106"/>
      <c r="BB17" s="106"/>
      <c r="BC17" s="19"/>
      <c r="BD17" s="19"/>
      <c r="BE17" s="82"/>
      <c r="BF17" s="107" t="s">
        <v>1166</v>
      </c>
      <c r="BG17" s="107" t="s">
        <v>1167</v>
      </c>
    </row>
    <row r="18" ht="53.25" customHeight="1">
      <c r="A18" s="23" t="s">
        <v>1168</v>
      </c>
      <c r="B18" s="24" t="s">
        <v>1160</v>
      </c>
      <c r="C18" s="24" t="s">
        <v>1169</v>
      </c>
      <c r="D18" s="24" t="s">
        <v>123</v>
      </c>
      <c r="E18" s="24" t="s">
        <v>62</v>
      </c>
      <c r="F18" s="24" t="s">
        <v>63</v>
      </c>
      <c r="G18" s="25">
        <v>2.000000006819E12</v>
      </c>
      <c r="H18" s="24" t="s">
        <v>64</v>
      </c>
      <c r="I18" s="24" t="s">
        <v>65</v>
      </c>
      <c r="J18" s="92" t="s">
        <v>1170</v>
      </c>
      <c r="K18" s="24" t="s">
        <v>323</v>
      </c>
      <c r="L18" s="24" t="s">
        <v>68</v>
      </c>
      <c r="M18" s="24" t="s">
        <v>69</v>
      </c>
      <c r="N18" s="24" t="s">
        <v>70</v>
      </c>
      <c r="O18" s="24" t="s">
        <v>176</v>
      </c>
      <c r="P18" s="24" t="s">
        <v>1102</v>
      </c>
      <c r="Q18" s="24" t="s">
        <v>177</v>
      </c>
      <c r="R18" s="24" t="s">
        <v>73</v>
      </c>
      <c r="S18" s="24" t="s">
        <v>1103</v>
      </c>
      <c r="T18" s="24" t="s">
        <v>75</v>
      </c>
      <c r="U18" s="24" t="s">
        <v>76</v>
      </c>
      <c r="V18" s="24" t="s">
        <v>426</v>
      </c>
      <c r="W18" s="24" t="s">
        <v>76</v>
      </c>
      <c r="X18" s="24" t="s">
        <v>1104</v>
      </c>
      <c r="Y18" s="24">
        <v>620.0</v>
      </c>
      <c r="Z18" s="24">
        <v>730.0</v>
      </c>
      <c r="AA18" s="24">
        <v>306.0</v>
      </c>
      <c r="AB18" s="24">
        <f t="shared" ref="AB18:AD18" si="21">Y18+50</f>
        <v>670</v>
      </c>
      <c r="AC18" s="24">
        <f t="shared" si="21"/>
        <v>780</v>
      </c>
      <c r="AD18" s="24">
        <f t="shared" si="21"/>
        <v>356</v>
      </c>
      <c r="AE18" s="27">
        <f t="shared" si="5"/>
        <v>0.1860456</v>
      </c>
      <c r="AF18" s="28" t="s">
        <v>1171</v>
      </c>
      <c r="AG18" s="24" t="s">
        <v>79</v>
      </c>
      <c r="AH18" s="24">
        <v>65.0</v>
      </c>
      <c r="AI18" s="24">
        <v>85.0</v>
      </c>
      <c r="AJ18" s="37">
        <v>42.5</v>
      </c>
      <c r="AK18" s="24" t="s">
        <v>1163</v>
      </c>
      <c r="AL18" s="24" t="s">
        <v>1155</v>
      </c>
      <c r="AM18" s="24" t="s">
        <v>1164</v>
      </c>
      <c r="AN18" s="24" t="s">
        <v>684</v>
      </c>
      <c r="AO18" s="24">
        <v>400.0</v>
      </c>
      <c r="AP18" s="24">
        <v>650.0</v>
      </c>
      <c r="AQ18" s="24">
        <v>140.0</v>
      </c>
      <c r="AR18" s="24" t="s">
        <v>342</v>
      </c>
      <c r="AS18" s="24" t="s">
        <v>129</v>
      </c>
      <c r="AT18" s="28" t="s">
        <v>1165</v>
      </c>
      <c r="AU18" s="28" t="s">
        <v>131</v>
      </c>
      <c r="AV18" s="80"/>
      <c r="AW18" s="80"/>
      <c r="AX18" s="106"/>
      <c r="AY18" s="106"/>
      <c r="AZ18" s="106"/>
      <c r="BA18" s="106"/>
      <c r="BB18" s="106"/>
      <c r="BC18" s="19"/>
      <c r="BD18" s="19"/>
      <c r="BE18" s="82"/>
      <c r="BF18" s="107" t="s">
        <v>1166</v>
      </c>
      <c r="BG18" s="107" t="s">
        <v>1167</v>
      </c>
    </row>
    <row r="19" ht="48.0" customHeight="1">
      <c r="A19" s="23" t="s">
        <v>1172</v>
      </c>
      <c r="B19" s="24" t="s">
        <v>1173</v>
      </c>
      <c r="C19" s="26" t="s">
        <v>1174</v>
      </c>
      <c r="D19" s="24" t="s">
        <v>123</v>
      </c>
      <c r="E19" s="24" t="s">
        <v>62</v>
      </c>
      <c r="F19" s="24" t="s">
        <v>63</v>
      </c>
      <c r="G19" s="71" t="s">
        <v>1175</v>
      </c>
      <c r="H19" s="24" t="s">
        <v>64</v>
      </c>
      <c r="I19" s="24" t="s">
        <v>65</v>
      </c>
      <c r="J19" s="92" t="s">
        <v>1176</v>
      </c>
      <c r="K19" s="24" t="s">
        <v>323</v>
      </c>
      <c r="L19" s="24" t="s">
        <v>68</v>
      </c>
      <c r="M19" s="24" t="s">
        <v>69</v>
      </c>
      <c r="N19" s="24" t="s">
        <v>70</v>
      </c>
      <c r="O19" s="24" t="s">
        <v>176</v>
      </c>
      <c r="P19" s="24" t="s">
        <v>1102</v>
      </c>
      <c r="Q19" s="24" t="s">
        <v>177</v>
      </c>
      <c r="R19" s="24" t="s">
        <v>73</v>
      </c>
      <c r="S19" s="24" t="s">
        <v>1103</v>
      </c>
      <c r="T19" s="24" t="s">
        <v>75</v>
      </c>
      <c r="U19" s="24" t="s">
        <v>76</v>
      </c>
      <c r="V19" s="24" t="s">
        <v>426</v>
      </c>
      <c r="W19" s="24" t="s">
        <v>76</v>
      </c>
      <c r="X19" s="24" t="s">
        <v>1104</v>
      </c>
      <c r="Y19" s="108"/>
      <c r="Z19" s="108"/>
      <c r="AA19" s="108"/>
      <c r="AB19" s="109"/>
      <c r="AC19" s="109"/>
      <c r="AD19" s="109"/>
      <c r="AE19" s="27">
        <v>0.205</v>
      </c>
      <c r="AF19" s="28">
        <v>20.0</v>
      </c>
      <c r="AG19" s="37">
        <v>1.0</v>
      </c>
      <c r="AH19" s="37">
        <v>75.0</v>
      </c>
      <c r="AI19" s="37">
        <v>85.0</v>
      </c>
      <c r="AJ19" s="37">
        <v>49.0</v>
      </c>
      <c r="AK19" s="24" t="s">
        <v>1163</v>
      </c>
      <c r="AL19" s="24" t="s">
        <v>1155</v>
      </c>
      <c r="AM19" s="37">
        <v>15.9</v>
      </c>
      <c r="AN19" s="37">
        <v>0.072</v>
      </c>
      <c r="AO19" s="37">
        <v>485.0</v>
      </c>
      <c r="AP19" s="37">
        <v>760.0</v>
      </c>
      <c r="AQ19" s="37">
        <v>145.0</v>
      </c>
      <c r="AR19" s="24" t="s">
        <v>342</v>
      </c>
      <c r="AS19" s="24" t="s">
        <v>129</v>
      </c>
      <c r="AT19" s="110">
        <v>4.62000819747E12</v>
      </c>
      <c r="AU19" s="110" t="s">
        <v>131</v>
      </c>
      <c r="AV19" s="80"/>
      <c r="AW19" s="80"/>
      <c r="AX19" s="106"/>
      <c r="AY19" s="106"/>
      <c r="AZ19" s="106"/>
      <c r="BA19" s="106"/>
      <c r="BB19" s="106"/>
      <c r="BC19" s="19"/>
      <c r="BD19" s="19"/>
      <c r="BE19" s="82"/>
      <c r="BF19" s="107" t="s">
        <v>1177</v>
      </c>
      <c r="BG19" s="107" t="s">
        <v>1178</v>
      </c>
    </row>
    <row r="20" ht="42.0" customHeight="1">
      <c r="A20" s="23" t="s">
        <v>1179</v>
      </c>
      <c r="B20" s="24" t="s">
        <v>1180</v>
      </c>
      <c r="C20" s="26" t="s">
        <v>1181</v>
      </c>
      <c r="D20" s="24" t="s">
        <v>123</v>
      </c>
      <c r="E20" s="24" t="s">
        <v>62</v>
      </c>
      <c r="F20" s="24" t="s">
        <v>63</v>
      </c>
      <c r="G20" s="71" t="s">
        <v>1182</v>
      </c>
      <c r="H20" s="24" t="s">
        <v>64</v>
      </c>
      <c r="I20" s="24" t="s">
        <v>65</v>
      </c>
      <c r="J20" s="92" t="s">
        <v>1176</v>
      </c>
      <c r="K20" s="24" t="s">
        <v>323</v>
      </c>
      <c r="L20" s="24" t="s">
        <v>68</v>
      </c>
      <c r="M20" s="24" t="s">
        <v>69</v>
      </c>
      <c r="N20" s="24" t="s">
        <v>70</v>
      </c>
      <c r="O20" s="24" t="s">
        <v>176</v>
      </c>
      <c r="P20" s="24" t="s">
        <v>1102</v>
      </c>
      <c r="Q20" s="24" t="s">
        <v>177</v>
      </c>
      <c r="R20" s="24" t="s">
        <v>73</v>
      </c>
      <c r="S20" s="24" t="s">
        <v>1103</v>
      </c>
      <c r="T20" s="24" t="s">
        <v>75</v>
      </c>
      <c r="U20" s="24" t="s">
        <v>76</v>
      </c>
      <c r="V20" s="24" t="s">
        <v>426</v>
      </c>
      <c r="W20" s="24" t="s">
        <v>76</v>
      </c>
      <c r="X20" s="24" t="s">
        <v>1104</v>
      </c>
      <c r="Y20" s="108"/>
      <c r="Z20" s="108"/>
      <c r="AA20" s="108"/>
      <c r="AB20" s="109"/>
      <c r="AC20" s="109"/>
      <c r="AD20" s="109"/>
      <c r="AE20" s="27">
        <v>0.248</v>
      </c>
      <c r="AF20" s="28">
        <v>22.4</v>
      </c>
      <c r="AG20" s="37">
        <v>1.0</v>
      </c>
      <c r="AH20" s="37">
        <v>85.0</v>
      </c>
      <c r="AI20" s="37">
        <v>85.0</v>
      </c>
      <c r="AJ20" s="37">
        <v>49.0</v>
      </c>
      <c r="AK20" s="24" t="s">
        <v>1163</v>
      </c>
      <c r="AL20" s="24" t="s">
        <v>1155</v>
      </c>
      <c r="AM20" s="37">
        <v>19.8</v>
      </c>
      <c r="AN20" s="37">
        <v>0.091</v>
      </c>
      <c r="AO20" s="37">
        <v>490.0</v>
      </c>
      <c r="AP20" s="37">
        <v>865.0</v>
      </c>
      <c r="AQ20" s="37">
        <v>150.0</v>
      </c>
      <c r="AR20" s="24" t="s">
        <v>342</v>
      </c>
      <c r="AS20" s="24" t="s">
        <v>129</v>
      </c>
      <c r="AT20" s="37">
        <v>4.620008197357E12</v>
      </c>
      <c r="AU20" s="37" t="s">
        <v>131</v>
      </c>
      <c r="AV20" s="80"/>
      <c r="AW20" s="80"/>
      <c r="AX20" s="106"/>
      <c r="AY20" s="106"/>
      <c r="AZ20" s="106"/>
      <c r="BA20" s="106"/>
      <c r="BB20" s="106"/>
      <c r="BC20" s="107" t="s">
        <v>1183</v>
      </c>
      <c r="BD20" s="107" t="s">
        <v>1184</v>
      </c>
      <c r="BE20" s="82"/>
      <c r="BF20" s="107" t="s">
        <v>1185</v>
      </c>
      <c r="BG20" s="107" t="s">
        <v>1186</v>
      </c>
    </row>
    <row r="21" ht="52.5" customHeight="1">
      <c r="A21" s="23" t="s">
        <v>1187</v>
      </c>
      <c r="B21" s="24" t="s">
        <v>1188</v>
      </c>
      <c r="C21" s="26" t="s">
        <v>1189</v>
      </c>
      <c r="D21" s="24" t="s">
        <v>123</v>
      </c>
      <c r="E21" s="24" t="s">
        <v>62</v>
      </c>
      <c r="F21" s="24" t="s">
        <v>63</v>
      </c>
      <c r="G21" s="71" t="s">
        <v>1190</v>
      </c>
      <c r="H21" s="24" t="s">
        <v>64</v>
      </c>
      <c r="I21" s="24" t="s">
        <v>65</v>
      </c>
      <c r="J21" s="92" t="s">
        <v>1191</v>
      </c>
      <c r="K21" s="24" t="s">
        <v>323</v>
      </c>
      <c r="L21" s="24" t="s">
        <v>68</v>
      </c>
      <c r="M21" s="24" t="s">
        <v>69</v>
      </c>
      <c r="N21" s="24" t="s">
        <v>70</v>
      </c>
      <c r="O21" s="24" t="s">
        <v>176</v>
      </c>
      <c r="P21" s="24" t="s">
        <v>1102</v>
      </c>
      <c r="Q21" s="24" t="s">
        <v>177</v>
      </c>
      <c r="R21" s="24" t="s">
        <v>177</v>
      </c>
      <c r="S21" s="24" t="s">
        <v>1103</v>
      </c>
      <c r="T21" s="24" t="s">
        <v>75</v>
      </c>
      <c r="U21" s="24" t="s">
        <v>76</v>
      </c>
      <c r="V21" s="24" t="s">
        <v>426</v>
      </c>
      <c r="W21" s="24" t="s">
        <v>76</v>
      </c>
      <c r="X21" s="24" t="s">
        <v>1104</v>
      </c>
      <c r="Y21" s="108"/>
      <c r="Z21" s="108"/>
      <c r="AA21" s="108"/>
      <c r="AB21" s="109"/>
      <c r="AC21" s="109"/>
      <c r="AD21" s="109"/>
      <c r="AE21" s="27">
        <v>0.314</v>
      </c>
      <c r="AF21" s="28" t="s">
        <v>1192</v>
      </c>
      <c r="AG21" s="37">
        <v>1.0</v>
      </c>
      <c r="AH21" s="37">
        <v>105.0</v>
      </c>
      <c r="AI21" s="37">
        <v>85.0</v>
      </c>
      <c r="AJ21" s="37">
        <v>49.0</v>
      </c>
      <c r="AK21" s="24" t="s">
        <v>1163</v>
      </c>
      <c r="AL21" s="24" t="s">
        <v>1155</v>
      </c>
      <c r="AM21" s="37">
        <v>25.2</v>
      </c>
      <c r="AN21" s="37">
        <v>0.117</v>
      </c>
      <c r="AO21" s="37">
        <v>493.0</v>
      </c>
      <c r="AP21" s="37">
        <v>1065.0</v>
      </c>
      <c r="AQ21" s="37">
        <v>155.0</v>
      </c>
      <c r="AR21" s="24" t="s">
        <v>342</v>
      </c>
      <c r="AS21" s="24" t="s">
        <v>129</v>
      </c>
      <c r="AT21" s="110">
        <v>4.62000819734E12</v>
      </c>
      <c r="AU21" s="110" t="s">
        <v>131</v>
      </c>
      <c r="AV21" s="80"/>
      <c r="AW21" s="80"/>
      <c r="AX21" s="106"/>
      <c r="AY21" s="106"/>
      <c r="AZ21" s="106"/>
      <c r="BA21" s="106"/>
      <c r="BB21" s="106"/>
      <c r="BC21" s="111"/>
      <c r="BD21" s="111"/>
      <c r="BE21" s="82"/>
      <c r="BF21" s="107" t="s">
        <v>1193</v>
      </c>
      <c r="BG21" s="107" t="s">
        <v>1158</v>
      </c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  <row r="845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40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BD845" s="41"/>
      <c r="BE845" s="41"/>
    </row>
    <row r="84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40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BD846" s="41"/>
      <c r="BE846" s="41"/>
    </row>
    <row r="847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40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BD847" s="41"/>
      <c r="BE847" s="41"/>
    </row>
    <row r="84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40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BD848" s="41"/>
      <c r="BE848" s="41"/>
    </row>
    <row r="849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40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BD849" s="41"/>
      <c r="BE849" s="41"/>
    </row>
    <row r="85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40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BD850" s="41"/>
      <c r="BE850" s="41"/>
    </row>
    <row r="851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40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BD851" s="41"/>
      <c r="BE851" s="41"/>
    </row>
    <row r="85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40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BD852" s="41"/>
      <c r="BE852" s="41"/>
    </row>
    <row r="853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40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BD853" s="41"/>
      <c r="BE853" s="41"/>
    </row>
    <row r="854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40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BD854" s="41"/>
      <c r="BE854" s="41"/>
    </row>
    <row r="855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40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BD855" s="41"/>
      <c r="BE855" s="41"/>
    </row>
  </sheetData>
  <hyperlinks>
    <hyperlink r:id="rId1" ref="BF16"/>
    <hyperlink r:id="rId2" ref="BG16"/>
    <hyperlink r:id="rId3" ref="BF17"/>
    <hyperlink r:id="rId4" ref="BG17"/>
    <hyperlink r:id="rId5" ref="BF18"/>
    <hyperlink r:id="rId6" ref="BG18"/>
    <hyperlink r:id="rId7" ref="BF19"/>
    <hyperlink r:id="rId8" ref="BG19"/>
    <hyperlink r:id="rId9" ref="BC20"/>
    <hyperlink r:id="rId10" ref="BD20"/>
    <hyperlink r:id="rId11" ref="BF20"/>
    <hyperlink r:id="rId12" ref="BG20"/>
    <hyperlink r:id="rId13" ref="BF21"/>
    <hyperlink r:id="rId14" ref="BG21"/>
  </hyperlinks>
  <printOptions/>
  <pageMargins bottom="0.75" footer="0.0" header="0.0" left="0.7" right="0.7" top="0.75"/>
  <pageSetup paperSize="9" orientation="portrait"/>
  <drawing r:id="rId15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5.0"/>
    <col customWidth="1" min="48" max="48" width="19.71"/>
    <col customWidth="1" min="49" max="49" width="29.29"/>
    <col customWidth="1" min="50" max="52" width="19.71"/>
    <col customWidth="1" min="53" max="53" width="27.14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1194</v>
      </c>
      <c r="B3" s="24" t="s">
        <v>1195</v>
      </c>
      <c r="C3" s="26" t="s">
        <v>1196</v>
      </c>
      <c r="D3" s="37" t="s">
        <v>123</v>
      </c>
      <c r="E3" s="24" t="s">
        <v>62</v>
      </c>
      <c r="F3" s="24" t="s">
        <v>63</v>
      </c>
      <c r="G3" s="71" t="s">
        <v>1197</v>
      </c>
      <c r="H3" s="24" t="s">
        <v>64</v>
      </c>
      <c r="I3" s="24" t="s">
        <v>65</v>
      </c>
      <c r="J3" s="92" t="s">
        <v>1198</v>
      </c>
      <c r="K3" s="24" t="s">
        <v>323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1102</v>
      </c>
      <c r="Q3" s="24" t="s">
        <v>177</v>
      </c>
      <c r="R3" s="24" t="s">
        <v>73</v>
      </c>
      <c r="S3" s="37" t="s">
        <v>1199</v>
      </c>
      <c r="T3" s="24" t="s">
        <v>75</v>
      </c>
      <c r="U3" s="24" t="s">
        <v>76</v>
      </c>
      <c r="V3" s="24" t="s">
        <v>426</v>
      </c>
      <c r="W3" s="24" t="s">
        <v>76</v>
      </c>
      <c r="X3" s="24" t="s">
        <v>1104</v>
      </c>
      <c r="Y3" s="37">
        <v>466.0</v>
      </c>
      <c r="Z3" s="37">
        <v>720.0</v>
      </c>
      <c r="AA3" s="37">
        <v>392.0</v>
      </c>
      <c r="AB3" s="24">
        <f t="shared" ref="AB3:AC3" si="1">Y3+50</f>
        <v>516</v>
      </c>
      <c r="AC3" s="24">
        <f t="shared" si="1"/>
        <v>770</v>
      </c>
      <c r="AD3" s="24">
        <v>445.0</v>
      </c>
      <c r="AE3" s="56">
        <f t="shared" ref="AE3:AE5" si="3">(AB3*AC3*AD3)/1000/1000/1000</f>
        <v>0.1768074</v>
      </c>
      <c r="AF3" s="28" t="s">
        <v>697</v>
      </c>
      <c r="AG3" s="37">
        <v>1.0</v>
      </c>
      <c r="AH3" s="37">
        <v>50.0</v>
      </c>
      <c r="AI3" s="37">
        <v>85.0</v>
      </c>
      <c r="AJ3" s="37">
        <v>40.0</v>
      </c>
      <c r="AK3" s="24" t="s">
        <v>428</v>
      </c>
      <c r="AL3" s="24" t="s">
        <v>143</v>
      </c>
      <c r="AM3" s="24">
        <v>10.5</v>
      </c>
      <c r="AN3" s="24">
        <v>0.042</v>
      </c>
      <c r="AO3" s="24">
        <v>400.0</v>
      </c>
      <c r="AP3" s="24">
        <v>503.0</v>
      </c>
      <c r="AQ3" s="24">
        <v>105.0</v>
      </c>
      <c r="AR3" s="24" t="s">
        <v>342</v>
      </c>
      <c r="AS3" s="24" t="s">
        <v>129</v>
      </c>
      <c r="AT3" s="44" t="s">
        <v>673</v>
      </c>
      <c r="AU3" s="44" t="s">
        <v>131</v>
      </c>
      <c r="AV3" s="29" t="s">
        <v>1200</v>
      </c>
      <c r="AW3" s="70" t="s">
        <v>1201</v>
      </c>
      <c r="AX3" s="70" t="s">
        <v>1202</v>
      </c>
      <c r="AY3" s="70" t="s">
        <v>1203</v>
      </c>
      <c r="AZ3" s="33"/>
      <c r="BA3" s="106"/>
      <c r="BB3" s="80"/>
      <c r="BC3" s="29" t="s">
        <v>1204</v>
      </c>
      <c r="BD3" s="70" t="s">
        <v>1205</v>
      </c>
      <c r="BE3" s="32"/>
      <c r="BF3" s="30" t="s">
        <v>1206</v>
      </c>
      <c r="BG3" s="30" t="s">
        <v>1207</v>
      </c>
      <c r="BH3" s="69"/>
    </row>
    <row r="4" ht="44.25" customHeight="1">
      <c r="A4" s="23" t="s">
        <v>1208</v>
      </c>
      <c r="B4" s="24" t="s">
        <v>1209</v>
      </c>
      <c r="C4" s="26" t="s">
        <v>1210</v>
      </c>
      <c r="D4" s="37" t="s">
        <v>123</v>
      </c>
      <c r="E4" s="24" t="s">
        <v>62</v>
      </c>
      <c r="F4" s="24" t="s">
        <v>63</v>
      </c>
      <c r="G4" s="71" t="s">
        <v>1211</v>
      </c>
      <c r="H4" s="24" t="s">
        <v>64</v>
      </c>
      <c r="I4" s="24" t="s">
        <v>65</v>
      </c>
      <c r="J4" s="92" t="s">
        <v>1198</v>
      </c>
      <c r="K4" s="24" t="s">
        <v>323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1102</v>
      </c>
      <c r="Q4" s="24" t="s">
        <v>177</v>
      </c>
      <c r="R4" s="24" t="s">
        <v>73</v>
      </c>
      <c r="S4" s="37" t="s">
        <v>1199</v>
      </c>
      <c r="T4" s="24" t="s">
        <v>75</v>
      </c>
      <c r="U4" s="24" t="s">
        <v>76</v>
      </c>
      <c r="V4" s="24" t="s">
        <v>426</v>
      </c>
      <c r="W4" s="24" t="s">
        <v>76</v>
      </c>
      <c r="X4" s="24" t="s">
        <v>1104</v>
      </c>
      <c r="Y4" s="37">
        <v>567.0</v>
      </c>
      <c r="Z4" s="37">
        <v>720.0</v>
      </c>
      <c r="AA4" s="37">
        <v>396.0</v>
      </c>
      <c r="AB4" s="24">
        <f t="shared" ref="AB4:AC4" si="2">Y4+50</f>
        <v>617</v>
      </c>
      <c r="AC4" s="24">
        <f t="shared" si="2"/>
        <v>770</v>
      </c>
      <c r="AD4" s="24">
        <v>445.0</v>
      </c>
      <c r="AE4" s="56">
        <f t="shared" si="3"/>
        <v>0.21141505</v>
      </c>
      <c r="AF4" s="28" t="s">
        <v>722</v>
      </c>
      <c r="AG4" s="37">
        <v>1.0</v>
      </c>
      <c r="AH4" s="37">
        <v>60.0</v>
      </c>
      <c r="AI4" s="37">
        <v>85.0</v>
      </c>
      <c r="AJ4" s="37">
        <v>40.0</v>
      </c>
      <c r="AK4" s="24" t="s">
        <v>428</v>
      </c>
      <c r="AL4" s="24" t="s">
        <v>143</v>
      </c>
      <c r="AM4" s="24" t="s">
        <v>765</v>
      </c>
      <c r="AN4" s="24">
        <v>0.054</v>
      </c>
      <c r="AO4" s="24">
        <v>407.0</v>
      </c>
      <c r="AP4" s="24">
        <v>610.0</v>
      </c>
      <c r="AQ4" s="24">
        <v>140.0</v>
      </c>
      <c r="AR4" s="24" t="s">
        <v>342</v>
      </c>
      <c r="AS4" s="24" t="s">
        <v>129</v>
      </c>
      <c r="AT4" s="28" t="s">
        <v>685</v>
      </c>
      <c r="AU4" s="28" t="s">
        <v>131</v>
      </c>
      <c r="AV4" s="34" t="s">
        <v>1212</v>
      </c>
      <c r="AW4" s="45" t="s">
        <v>1213</v>
      </c>
      <c r="AX4" s="45" t="s">
        <v>1202</v>
      </c>
      <c r="AY4" s="45" t="s">
        <v>1203</v>
      </c>
      <c r="AZ4" s="33"/>
      <c r="BA4" s="106"/>
      <c r="BB4" s="80"/>
      <c r="BC4" s="34" t="s">
        <v>1214</v>
      </c>
      <c r="BD4" s="45" t="s">
        <v>1215</v>
      </c>
      <c r="BE4" s="32"/>
      <c r="BF4" s="30" t="s">
        <v>1216</v>
      </c>
      <c r="BG4" s="30" t="s">
        <v>1217</v>
      </c>
      <c r="BH4" s="69"/>
    </row>
    <row r="5" ht="45.75" customHeight="1">
      <c r="A5" s="23" t="s">
        <v>1218</v>
      </c>
      <c r="B5" s="24" t="s">
        <v>1219</v>
      </c>
      <c r="C5" s="26" t="s">
        <v>1220</v>
      </c>
      <c r="D5" s="37" t="s">
        <v>123</v>
      </c>
      <c r="E5" s="24" t="s">
        <v>62</v>
      </c>
      <c r="F5" s="24" t="s">
        <v>63</v>
      </c>
      <c r="G5" s="71" t="s">
        <v>1221</v>
      </c>
      <c r="H5" s="24" t="s">
        <v>64</v>
      </c>
      <c r="I5" s="24" t="s">
        <v>65</v>
      </c>
      <c r="J5" s="92" t="s">
        <v>1198</v>
      </c>
      <c r="K5" s="24" t="s">
        <v>323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1102</v>
      </c>
      <c r="Q5" s="24" t="s">
        <v>177</v>
      </c>
      <c r="R5" s="24" t="s">
        <v>73</v>
      </c>
      <c r="S5" s="37" t="s">
        <v>1199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1104</v>
      </c>
      <c r="Y5" s="37">
        <v>668.0</v>
      </c>
      <c r="Z5" s="37">
        <v>720.0</v>
      </c>
      <c r="AA5" s="37">
        <v>442.0</v>
      </c>
      <c r="AB5" s="24">
        <f t="shared" ref="AB5:AD5" si="4">Y5+50</f>
        <v>718</v>
      </c>
      <c r="AC5" s="24">
        <f t="shared" si="4"/>
        <v>770</v>
      </c>
      <c r="AD5" s="24">
        <f t="shared" si="4"/>
        <v>492</v>
      </c>
      <c r="AE5" s="56">
        <f t="shared" si="3"/>
        <v>0.27200712</v>
      </c>
      <c r="AF5" s="28" t="s">
        <v>1222</v>
      </c>
      <c r="AG5" s="37">
        <v>1.0</v>
      </c>
      <c r="AH5" s="37">
        <v>70.0</v>
      </c>
      <c r="AI5" s="37">
        <v>85.0</v>
      </c>
      <c r="AJ5" s="37">
        <v>44.0</v>
      </c>
      <c r="AK5" s="24" t="s">
        <v>428</v>
      </c>
      <c r="AL5" s="24" t="s">
        <v>143</v>
      </c>
      <c r="AM5" s="24" t="s">
        <v>697</v>
      </c>
      <c r="AN5" s="24" t="s">
        <v>698</v>
      </c>
      <c r="AO5" s="24">
        <v>465.0</v>
      </c>
      <c r="AP5" s="24">
        <v>710.0</v>
      </c>
      <c r="AQ5" s="24">
        <v>145.0</v>
      </c>
      <c r="AR5" s="24" t="s">
        <v>342</v>
      </c>
      <c r="AS5" s="24" t="s">
        <v>129</v>
      </c>
      <c r="AT5" s="28" t="s">
        <v>699</v>
      </c>
      <c r="AU5" s="28" t="s">
        <v>131</v>
      </c>
      <c r="AV5" s="34" t="s">
        <v>1223</v>
      </c>
      <c r="AW5" s="45" t="s">
        <v>1224</v>
      </c>
      <c r="AX5" s="45" t="s">
        <v>1202</v>
      </c>
      <c r="AY5" s="45" t="s">
        <v>1203</v>
      </c>
      <c r="AZ5" s="33"/>
      <c r="BA5" s="106"/>
      <c r="BB5" s="80"/>
      <c r="BC5" s="34" t="s">
        <v>1225</v>
      </c>
      <c r="BD5" s="45" t="s">
        <v>1226</v>
      </c>
      <c r="BE5" s="32"/>
      <c r="BF5" s="30" t="s">
        <v>1227</v>
      </c>
      <c r="BG5" s="30" t="s">
        <v>1228</v>
      </c>
      <c r="BH5" s="69"/>
    </row>
    <row r="6" ht="15.75" customHeight="1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40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BC6" s="69"/>
      <c r="BD6" s="112"/>
      <c r="BE6" s="112"/>
      <c r="BF6" s="69"/>
      <c r="BG6" s="69"/>
      <c r="BH6" s="69"/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C7" s="69"/>
      <c r="BD7" s="112"/>
      <c r="BE7" s="112"/>
      <c r="BF7" s="69"/>
      <c r="BG7" s="69"/>
      <c r="BH7" s="69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C8" s="69"/>
      <c r="BD8" s="112"/>
      <c r="BE8" s="112"/>
      <c r="BF8" s="69"/>
      <c r="BG8" s="69"/>
      <c r="BH8" s="69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C9" s="69"/>
      <c r="BD9" s="112"/>
      <c r="BE9" s="112"/>
      <c r="BF9" s="69"/>
      <c r="BG9" s="69"/>
      <c r="BH9" s="69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C10" s="69"/>
      <c r="BD10" s="112"/>
      <c r="BE10" s="112"/>
      <c r="BF10" s="69"/>
      <c r="BG10" s="69"/>
      <c r="BH10" s="69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C3"/>
    <hyperlink r:id="rId6" ref="BD3"/>
    <hyperlink r:id="rId7" ref="BF3"/>
    <hyperlink r:id="rId8" ref="BG3"/>
    <hyperlink r:id="rId9" ref="AV4"/>
    <hyperlink r:id="rId10" ref="AW4"/>
    <hyperlink r:id="rId11" ref="AX4"/>
    <hyperlink r:id="rId12" ref="AY4"/>
    <hyperlink r:id="rId13" ref="BC4"/>
    <hyperlink r:id="rId14" ref="BD4"/>
    <hyperlink r:id="rId15" ref="BF4"/>
    <hyperlink r:id="rId16" ref="BG4"/>
    <hyperlink r:id="rId17" ref="AV5"/>
    <hyperlink r:id="rId18" ref="AW5"/>
    <hyperlink r:id="rId19" ref="AX5"/>
    <hyperlink r:id="rId20" ref="AY5"/>
    <hyperlink r:id="rId21" ref="BC5"/>
    <hyperlink r:id="rId22" ref="BD5"/>
    <hyperlink r:id="rId23" ref="BF5"/>
    <hyperlink r:id="rId24" ref="BG5"/>
  </hyperlinks>
  <printOptions/>
  <pageMargins bottom="0.75" footer="0.0" header="0.0" left="0.7" right="0.7" top="0.75"/>
  <pageSetup paperSize="9" orientation="portrait"/>
  <drawing r:id="rId25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29"/>
    <col customWidth="1" min="48" max="48" width="19.71"/>
    <col customWidth="1" min="49" max="49" width="29.29"/>
    <col customWidth="1" min="50" max="52" width="19.71"/>
    <col customWidth="1" min="53" max="53" width="34.43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42"/>
      <c r="AY2" s="43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171</v>
      </c>
      <c r="B3" s="24" t="s">
        <v>172</v>
      </c>
      <c r="C3" s="24" t="s">
        <v>173</v>
      </c>
      <c r="D3" s="24" t="s">
        <v>123</v>
      </c>
      <c r="E3" s="24" t="s">
        <v>174</v>
      </c>
      <c r="F3" s="24" t="s">
        <v>63</v>
      </c>
      <c r="G3" s="25">
        <v>2.000000016436E12</v>
      </c>
      <c r="H3" s="24" t="s">
        <v>64</v>
      </c>
      <c r="I3" s="24" t="s">
        <v>65</v>
      </c>
      <c r="J3" s="26" t="s">
        <v>175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178</v>
      </c>
      <c r="T3" s="24" t="s">
        <v>75</v>
      </c>
      <c r="U3" s="24" t="s">
        <v>76</v>
      </c>
      <c r="V3" s="24" t="s">
        <v>75</v>
      </c>
      <c r="W3" s="24" t="s">
        <v>76</v>
      </c>
      <c r="X3" s="24" t="s">
        <v>77</v>
      </c>
      <c r="Y3" s="24">
        <v>744.0</v>
      </c>
      <c r="Z3" s="24">
        <v>600.0</v>
      </c>
      <c r="AA3" s="24">
        <v>455.0</v>
      </c>
      <c r="AB3" s="24">
        <v>800.0</v>
      </c>
      <c r="AC3" s="24">
        <f t="shared" ref="AC3:AD3" si="1">Z3+50</f>
        <v>650</v>
      </c>
      <c r="AD3" s="24">
        <f t="shared" si="1"/>
        <v>505</v>
      </c>
      <c r="AE3" s="27">
        <f t="shared" ref="AE3:AE6" si="3">(AB3*AC3*AD3)/1000/1000/1000</f>
        <v>0.2626</v>
      </c>
      <c r="AF3" s="28" t="s">
        <v>179</v>
      </c>
      <c r="AG3" s="24">
        <v>1.0</v>
      </c>
      <c r="AH3" s="24">
        <v>80.0</v>
      </c>
      <c r="AI3" s="24">
        <v>65.0</v>
      </c>
      <c r="AJ3" s="24">
        <v>47.0</v>
      </c>
      <c r="AK3" s="24" t="s">
        <v>180</v>
      </c>
      <c r="AL3" s="24" t="s">
        <v>143</v>
      </c>
      <c r="AM3" s="24" t="s">
        <v>78</v>
      </c>
      <c r="AN3" s="24" t="s">
        <v>181</v>
      </c>
      <c r="AO3" s="24">
        <v>471.0</v>
      </c>
      <c r="AP3" s="24">
        <v>775.0</v>
      </c>
      <c r="AQ3" s="24">
        <v>194.0</v>
      </c>
      <c r="AR3" s="24" t="s">
        <v>182</v>
      </c>
      <c r="AS3" s="24" t="s">
        <v>129</v>
      </c>
      <c r="AT3" s="44" t="s">
        <v>183</v>
      </c>
      <c r="AU3" s="28" t="s">
        <v>184</v>
      </c>
      <c r="AV3" s="29" t="s">
        <v>185</v>
      </c>
      <c r="AW3" s="29" t="s">
        <v>186</v>
      </c>
      <c r="AX3" s="34" t="s">
        <v>187</v>
      </c>
      <c r="AY3" s="45" t="s">
        <v>188</v>
      </c>
      <c r="AZ3" s="29" t="s">
        <v>189</v>
      </c>
      <c r="BA3" s="35" t="s">
        <v>85</v>
      </c>
      <c r="BB3" s="30"/>
      <c r="BC3" s="46" t="s">
        <v>190</v>
      </c>
      <c r="BD3" s="47" t="s">
        <v>191</v>
      </c>
      <c r="BE3" s="46" t="s">
        <v>192</v>
      </c>
      <c r="BF3" s="30" t="s">
        <v>193</v>
      </c>
      <c r="BG3" s="30" t="s">
        <v>194</v>
      </c>
    </row>
    <row r="4" ht="45.0" customHeight="1">
      <c r="A4" s="23" t="s">
        <v>195</v>
      </c>
      <c r="B4" s="24" t="s">
        <v>196</v>
      </c>
      <c r="C4" s="24" t="s">
        <v>197</v>
      </c>
      <c r="D4" s="24" t="s">
        <v>123</v>
      </c>
      <c r="E4" s="24" t="s">
        <v>174</v>
      </c>
      <c r="F4" s="24" t="s">
        <v>63</v>
      </c>
      <c r="G4" s="25">
        <v>2.000000016429E12</v>
      </c>
      <c r="H4" s="24" t="s">
        <v>64</v>
      </c>
      <c r="I4" s="24" t="s">
        <v>65</v>
      </c>
      <c r="J4" s="26" t="s">
        <v>175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178</v>
      </c>
      <c r="T4" s="24" t="s">
        <v>75</v>
      </c>
      <c r="U4" s="24" t="s">
        <v>76</v>
      </c>
      <c r="V4" s="24" t="s">
        <v>75</v>
      </c>
      <c r="W4" s="24" t="s">
        <v>76</v>
      </c>
      <c r="X4" s="24" t="s">
        <v>77</v>
      </c>
      <c r="Y4" s="24">
        <v>967.0</v>
      </c>
      <c r="Z4" s="24">
        <v>600.0</v>
      </c>
      <c r="AA4" s="24">
        <v>455.0</v>
      </c>
      <c r="AB4" s="24">
        <f t="shared" ref="AB4:AC4" si="2">Y4+50</f>
        <v>1017</v>
      </c>
      <c r="AC4" s="24">
        <f t="shared" si="2"/>
        <v>650</v>
      </c>
      <c r="AD4" s="24">
        <v>520.0</v>
      </c>
      <c r="AE4" s="27">
        <f t="shared" si="3"/>
        <v>0.343746</v>
      </c>
      <c r="AF4" s="28" t="s">
        <v>198</v>
      </c>
      <c r="AG4" s="24">
        <v>1.0</v>
      </c>
      <c r="AH4" s="24">
        <v>100.0</v>
      </c>
      <c r="AI4" s="24">
        <v>65.0</v>
      </c>
      <c r="AJ4" s="24">
        <v>47.0</v>
      </c>
      <c r="AK4" s="24" t="s">
        <v>180</v>
      </c>
      <c r="AL4" s="24" t="s">
        <v>143</v>
      </c>
      <c r="AM4" s="24" t="s">
        <v>199</v>
      </c>
      <c r="AN4" s="24" t="s">
        <v>200</v>
      </c>
      <c r="AO4" s="24">
        <v>476.0</v>
      </c>
      <c r="AP4" s="24">
        <v>1004.0</v>
      </c>
      <c r="AQ4" s="24">
        <v>195.0</v>
      </c>
      <c r="AR4" s="24" t="s">
        <v>182</v>
      </c>
      <c r="AS4" s="24" t="s">
        <v>129</v>
      </c>
      <c r="AT4" s="44" t="s">
        <v>201</v>
      </c>
      <c r="AU4" s="28" t="s">
        <v>184</v>
      </c>
      <c r="AV4" s="34" t="s">
        <v>202</v>
      </c>
      <c r="AW4" s="34" t="s">
        <v>203</v>
      </c>
      <c r="AX4" s="34" t="s">
        <v>187</v>
      </c>
      <c r="AY4" s="45" t="s">
        <v>188</v>
      </c>
      <c r="AZ4" s="34" t="s">
        <v>189</v>
      </c>
      <c r="BA4" s="35" t="s">
        <v>85</v>
      </c>
      <c r="BB4" s="30"/>
      <c r="BC4" s="48" t="s">
        <v>204</v>
      </c>
      <c r="BD4" s="49" t="s">
        <v>204</v>
      </c>
      <c r="BE4" s="48" t="s">
        <v>205</v>
      </c>
      <c r="BF4" s="30" t="s">
        <v>206</v>
      </c>
      <c r="BG4" s="30" t="s">
        <v>207</v>
      </c>
    </row>
    <row r="5" ht="45.0" customHeight="1">
      <c r="A5" s="23" t="s">
        <v>208</v>
      </c>
      <c r="B5" s="24" t="s">
        <v>209</v>
      </c>
      <c r="C5" s="24" t="s">
        <v>210</v>
      </c>
      <c r="D5" s="24" t="s">
        <v>109</v>
      </c>
      <c r="E5" s="24" t="s">
        <v>174</v>
      </c>
      <c r="F5" s="24" t="s">
        <v>63</v>
      </c>
      <c r="G5" s="25">
        <v>2.000000016375E12</v>
      </c>
      <c r="H5" s="24" t="s">
        <v>64</v>
      </c>
      <c r="I5" s="24" t="s">
        <v>65</v>
      </c>
      <c r="J5" s="50" t="s">
        <v>211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178</v>
      </c>
      <c r="T5" s="24" t="s">
        <v>75</v>
      </c>
      <c r="U5" s="24" t="s">
        <v>76</v>
      </c>
      <c r="V5" s="24" t="s">
        <v>75</v>
      </c>
      <c r="W5" s="24" t="s">
        <v>76</v>
      </c>
      <c r="X5" s="24" t="s">
        <v>77</v>
      </c>
      <c r="Y5" s="24">
        <v>339.0</v>
      </c>
      <c r="Z5" s="24">
        <v>1650.0</v>
      </c>
      <c r="AA5" s="24">
        <v>339.0</v>
      </c>
      <c r="AB5" s="24">
        <f t="shared" ref="AB5:AB6" si="4">Y5+50</f>
        <v>389</v>
      </c>
      <c r="AC5" s="24">
        <v>1820.0</v>
      </c>
      <c r="AD5" s="24">
        <f t="shared" ref="AD5:AD6" si="5">AA5+50</f>
        <v>389</v>
      </c>
      <c r="AE5" s="27">
        <f t="shared" si="3"/>
        <v>0.27540422</v>
      </c>
      <c r="AF5" s="28" t="s">
        <v>212</v>
      </c>
      <c r="AG5" s="24">
        <v>1.0</v>
      </c>
      <c r="AH5" s="24">
        <v>35.0</v>
      </c>
      <c r="AI5" s="24">
        <v>165.0</v>
      </c>
      <c r="AJ5" s="24">
        <v>30.0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37" t="s">
        <v>80</v>
      </c>
      <c r="AQ5" s="37" t="s">
        <v>80</v>
      </c>
      <c r="AR5" s="24" t="s">
        <v>80</v>
      </c>
      <c r="AS5" s="24" t="s">
        <v>80</v>
      </c>
      <c r="AT5" s="51" t="s">
        <v>80</v>
      </c>
      <c r="AU5" s="51"/>
      <c r="AV5" s="34" t="s">
        <v>213</v>
      </c>
      <c r="AW5" s="34" t="s">
        <v>214</v>
      </c>
      <c r="AX5" s="34" t="s">
        <v>188</v>
      </c>
      <c r="AY5" s="45" t="s">
        <v>215</v>
      </c>
      <c r="AZ5" s="30"/>
      <c r="BA5" s="35" t="s">
        <v>85</v>
      </c>
      <c r="BB5" s="30"/>
      <c r="BC5" s="48" t="s">
        <v>216</v>
      </c>
      <c r="BD5" s="49" t="s">
        <v>217</v>
      </c>
      <c r="BE5" s="21" t="s">
        <v>80</v>
      </c>
      <c r="BF5" s="33" t="s">
        <v>80</v>
      </c>
      <c r="BG5" s="33" t="s">
        <v>80</v>
      </c>
    </row>
    <row r="6" ht="45.0" customHeight="1">
      <c r="A6" s="23" t="s">
        <v>218</v>
      </c>
      <c r="B6" s="24" t="s">
        <v>219</v>
      </c>
      <c r="C6" s="24" t="s">
        <v>220</v>
      </c>
      <c r="D6" s="24" t="s">
        <v>109</v>
      </c>
      <c r="E6" s="24" t="s">
        <v>174</v>
      </c>
      <c r="F6" s="24" t="s">
        <v>63</v>
      </c>
      <c r="G6" s="25">
        <v>2.00000001629E12</v>
      </c>
      <c r="H6" s="24" t="s">
        <v>64</v>
      </c>
      <c r="I6" s="24" t="s">
        <v>65</v>
      </c>
      <c r="J6" s="50" t="s">
        <v>211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178</v>
      </c>
      <c r="T6" s="24" t="s">
        <v>75</v>
      </c>
      <c r="U6" s="24" t="s">
        <v>76</v>
      </c>
      <c r="V6" s="24" t="s">
        <v>75</v>
      </c>
      <c r="W6" s="24" t="s">
        <v>76</v>
      </c>
      <c r="X6" s="24" t="s">
        <v>77</v>
      </c>
      <c r="Y6" s="24">
        <v>339.0</v>
      </c>
      <c r="Z6" s="24">
        <v>1650.0</v>
      </c>
      <c r="AA6" s="24">
        <v>339.0</v>
      </c>
      <c r="AB6" s="24">
        <f t="shared" si="4"/>
        <v>389</v>
      </c>
      <c r="AC6" s="24">
        <v>1820.0</v>
      </c>
      <c r="AD6" s="24">
        <f t="shared" si="5"/>
        <v>389</v>
      </c>
      <c r="AE6" s="27">
        <f t="shared" si="3"/>
        <v>0.27540422</v>
      </c>
      <c r="AF6" s="28" t="s">
        <v>212</v>
      </c>
      <c r="AG6" s="24">
        <v>1.0</v>
      </c>
      <c r="AH6" s="24">
        <v>35.0</v>
      </c>
      <c r="AI6" s="24">
        <v>165.0</v>
      </c>
      <c r="AJ6" s="24">
        <v>30.0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37" t="s">
        <v>80</v>
      </c>
      <c r="AQ6" s="37" t="s">
        <v>80</v>
      </c>
      <c r="AR6" s="24" t="s">
        <v>80</v>
      </c>
      <c r="AS6" s="24" t="s">
        <v>80</v>
      </c>
      <c r="AT6" s="51" t="s">
        <v>80</v>
      </c>
      <c r="AU6" s="51"/>
      <c r="AV6" s="34" t="s">
        <v>213</v>
      </c>
      <c r="AW6" s="30" t="s">
        <v>221</v>
      </c>
      <c r="AX6" s="34" t="s">
        <v>188</v>
      </c>
      <c r="AY6" s="45" t="s">
        <v>215</v>
      </c>
      <c r="AZ6" s="30"/>
      <c r="BA6" s="35" t="s">
        <v>85</v>
      </c>
      <c r="BB6" s="30"/>
      <c r="BC6" s="48" t="s">
        <v>216</v>
      </c>
      <c r="BD6" s="49" t="s">
        <v>217</v>
      </c>
      <c r="BE6" s="33" t="s">
        <v>80</v>
      </c>
      <c r="BF6" s="33" t="s">
        <v>80</v>
      </c>
      <c r="BG6" s="33" t="s">
        <v>80</v>
      </c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</sheetData>
  <hyperlinks>
    <hyperlink r:id="rId1" ref="AV3"/>
    <hyperlink r:id="rId2" ref="AW3"/>
    <hyperlink r:id="rId3" ref="AX3"/>
    <hyperlink r:id="rId4" ref="AY3"/>
    <hyperlink r:id="rId5" ref="AZ3"/>
    <hyperlink r:id="rId6" ref="BA3"/>
    <hyperlink r:id="rId7" ref="BC3"/>
    <hyperlink r:id="rId8" ref="BD3"/>
    <hyperlink r:id="rId9" ref="BE3"/>
    <hyperlink r:id="rId10" ref="BF3"/>
    <hyperlink r:id="rId11" ref="BG3"/>
    <hyperlink r:id="rId12" ref="AV4"/>
    <hyperlink r:id="rId13" ref="AW4"/>
    <hyperlink r:id="rId14" ref="AX4"/>
    <hyperlink r:id="rId15" ref="AY4"/>
    <hyperlink r:id="rId16" ref="AZ4"/>
    <hyperlink r:id="rId17" ref="BA4"/>
    <hyperlink r:id="rId18" ref="BC4"/>
    <hyperlink r:id="rId19" ref="BD4"/>
    <hyperlink r:id="rId20" ref="BE4"/>
    <hyperlink r:id="rId21" ref="BF4"/>
    <hyperlink r:id="rId22" ref="BG4"/>
    <hyperlink r:id="rId23" ref="AV5"/>
    <hyperlink r:id="rId24" ref="AW5"/>
    <hyperlink r:id="rId25" ref="AX5"/>
    <hyperlink r:id="rId26" ref="AY5"/>
    <hyperlink r:id="rId27" ref="BA5"/>
    <hyperlink r:id="rId28" ref="BC5"/>
    <hyperlink r:id="rId29" ref="BD5"/>
    <hyperlink r:id="rId30" ref="AV6"/>
    <hyperlink r:id="rId31" ref="AW6"/>
    <hyperlink r:id="rId32" ref="AX6"/>
    <hyperlink r:id="rId33" ref="AY6"/>
    <hyperlink r:id="rId34" ref="BA6"/>
    <hyperlink r:id="rId35" ref="BC6"/>
    <hyperlink r:id="rId36" ref="BD6"/>
  </hyperlinks>
  <printOptions/>
  <pageMargins bottom="0.75" footer="0.0" header="0.0" left="0.7" right="0.7" top="0.75"/>
  <pageSetup paperSize="9" orientation="portrait"/>
  <drawing r:id="rId37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43"/>
    <col customWidth="1" min="48" max="48" width="19.71"/>
    <col customWidth="1" min="49" max="49" width="29.29"/>
    <col customWidth="1" min="50" max="52" width="19.71"/>
    <col customWidth="1" min="53" max="53" width="32.14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13">
        <v>9.0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1229</v>
      </c>
      <c r="B3" s="24" t="s">
        <v>1230</v>
      </c>
      <c r="C3" s="24" t="s">
        <v>1231</v>
      </c>
      <c r="D3" s="24" t="s">
        <v>109</v>
      </c>
      <c r="E3" s="24" t="s">
        <v>62</v>
      </c>
      <c r="F3" s="24" t="s">
        <v>63</v>
      </c>
      <c r="G3" s="25">
        <v>2.000000003764E12</v>
      </c>
      <c r="H3" s="24" t="s">
        <v>64</v>
      </c>
      <c r="I3" s="24" t="s">
        <v>65</v>
      </c>
      <c r="J3" s="92" t="s">
        <v>1232</v>
      </c>
      <c r="K3" s="24" t="s">
        <v>323</v>
      </c>
      <c r="L3" s="24" t="s">
        <v>68</v>
      </c>
      <c r="M3" s="24" t="s">
        <v>379</v>
      </c>
      <c r="N3" s="24" t="s">
        <v>70</v>
      </c>
      <c r="O3" s="24" t="s">
        <v>176</v>
      </c>
      <c r="P3" s="24" t="s">
        <v>1052</v>
      </c>
      <c r="Q3" s="24" t="s">
        <v>1233</v>
      </c>
      <c r="R3" s="24" t="s">
        <v>112</v>
      </c>
      <c r="S3" s="24" t="s">
        <v>1234</v>
      </c>
      <c r="T3" s="24" t="s">
        <v>426</v>
      </c>
      <c r="U3" s="24" t="s">
        <v>76</v>
      </c>
      <c r="V3" s="24" t="s">
        <v>426</v>
      </c>
      <c r="W3" s="24" t="s">
        <v>76</v>
      </c>
      <c r="X3" s="24" t="s">
        <v>1104</v>
      </c>
      <c r="Y3" s="24">
        <v>350.0</v>
      </c>
      <c r="Z3" s="24">
        <v>1800.0</v>
      </c>
      <c r="AA3" s="24">
        <v>300.0</v>
      </c>
      <c r="AB3" s="24">
        <f t="shared" ref="AB3:AB13" si="1">Y3+50</f>
        <v>400</v>
      </c>
      <c r="AC3" s="24">
        <v>1870.0</v>
      </c>
      <c r="AD3" s="24">
        <f t="shared" ref="AD3:AD6" si="2">AA3+50</f>
        <v>350</v>
      </c>
      <c r="AE3" s="27">
        <f t="shared" ref="AE3:AE13" si="3">(AB3*AC3*AD3)/1000/1000/1000</f>
        <v>0.2618</v>
      </c>
      <c r="AF3" s="28" t="s">
        <v>1235</v>
      </c>
      <c r="AG3" s="24" t="s">
        <v>79</v>
      </c>
      <c r="AH3" s="24">
        <v>35.0</v>
      </c>
      <c r="AI3" s="24">
        <v>190.0</v>
      </c>
      <c r="AJ3" s="24">
        <v>30.0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 t="s">
        <v>300</v>
      </c>
      <c r="AV3" s="29" t="s">
        <v>1236</v>
      </c>
      <c r="AW3" s="114" t="s">
        <v>1237</v>
      </c>
      <c r="AX3" s="29" t="s">
        <v>1238</v>
      </c>
      <c r="AY3" s="29" t="s">
        <v>1239</v>
      </c>
      <c r="AZ3" s="63"/>
      <c r="BA3" s="35" t="s">
        <v>85</v>
      </c>
      <c r="BB3" s="66"/>
      <c r="BC3" s="29" t="s">
        <v>1240</v>
      </c>
      <c r="BD3" s="70" t="s">
        <v>1241</v>
      </c>
      <c r="BE3" s="33" t="s">
        <v>80</v>
      </c>
      <c r="BF3" s="33" t="s">
        <v>80</v>
      </c>
      <c r="BG3" s="33" t="s">
        <v>80</v>
      </c>
    </row>
    <row r="4" ht="45.0" customHeight="1">
      <c r="A4" s="23" t="s">
        <v>1242</v>
      </c>
      <c r="B4" s="24" t="s">
        <v>1243</v>
      </c>
      <c r="C4" s="24" t="s">
        <v>1244</v>
      </c>
      <c r="D4" s="24" t="s">
        <v>109</v>
      </c>
      <c r="E4" s="24" t="s">
        <v>62</v>
      </c>
      <c r="F4" s="24" t="s">
        <v>63</v>
      </c>
      <c r="G4" s="25">
        <v>2.000000003771E12</v>
      </c>
      <c r="H4" s="24" t="s">
        <v>64</v>
      </c>
      <c r="I4" s="24" t="s">
        <v>65</v>
      </c>
      <c r="J4" s="92" t="s">
        <v>1232</v>
      </c>
      <c r="K4" s="24" t="s">
        <v>323</v>
      </c>
      <c r="L4" s="24" t="s">
        <v>68</v>
      </c>
      <c r="M4" s="24" t="s">
        <v>298</v>
      </c>
      <c r="N4" s="24" t="s">
        <v>70</v>
      </c>
      <c r="O4" s="24" t="s">
        <v>176</v>
      </c>
      <c r="P4" s="24" t="s">
        <v>1052</v>
      </c>
      <c r="Q4" s="24" t="s">
        <v>1233</v>
      </c>
      <c r="R4" s="24" t="s">
        <v>112</v>
      </c>
      <c r="S4" s="24" t="s">
        <v>1234</v>
      </c>
      <c r="T4" s="24" t="s">
        <v>426</v>
      </c>
      <c r="U4" s="24" t="s">
        <v>76</v>
      </c>
      <c r="V4" s="24" t="s">
        <v>426</v>
      </c>
      <c r="W4" s="24" t="s">
        <v>76</v>
      </c>
      <c r="X4" s="24" t="s">
        <v>1245</v>
      </c>
      <c r="Y4" s="24">
        <v>350.0</v>
      </c>
      <c r="Z4" s="24">
        <v>1800.0</v>
      </c>
      <c r="AA4" s="24">
        <v>300.0</v>
      </c>
      <c r="AB4" s="24">
        <f t="shared" si="1"/>
        <v>400</v>
      </c>
      <c r="AC4" s="24">
        <v>1870.0</v>
      </c>
      <c r="AD4" s="24">
        <f t="shared" si="2"/>
        <v>350</v>
      </c>
      <c r="AE4" s="27">
        <f t="shared" si="3"/>
        <v>0.2618</v>
      </c>
      <c r="AF4" s="28" t="s">
        <v>1235</v>
      </c>
      <c r="AG4" s="24" t="s">
        <v>79</v>
      </c>
      <c r="AH4" s="24">
        <v>35.0</v>
      </c>
      <c r="AI4" s="24">
        <v>190.0</v>
      </c>
      <c r="AJ4" s="24">
        <v>30.0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 t="s">
        <v>300</v>
      </c>
      <c r="AV4" s="34" t="s">
        <v>1236</v>
      </c>
      <c r="AW4" s="29" t="s">
        <v>1246</v>
      </c>
      <c r="AX4" s="34" t="s">
        <v>1238</v>
      </c>
      <c r="AY4" s="34" t="s">
        <v>1247</v>
      </c>
      <c r="AZ4" s="63"/>
      <c r="BA4" s="35" t="s">
        <v>85</v>
      </c>
      <c r="BB4" s="66"/>
      <c r="BC4" s="34" t="s">
        <v>1240</v>
      </c>
      <c r="BD4" s="45" t="s">
        <v>1241</v>
      </c>
      <c r="BE4" s="33" t="s">
        <v>80</v>
      </c>
      <c r="BF4" s="33" t="s">
        <v>80</v>
      </c>
      <c r="BG4" s="33" t="s">
        <v>80</v>
      </c>
    </row>
    <row r="5" ht="45.0" customHeight="1">
      <c r="A5" s="50" t="s">
        <v>1248</v>
      </c>
      <c r="B5" s="24" t="s">
        <v>1249</v>
      </c>
      <c r="C5" s="115" t="s">
        <v>1250</v>
      </c>
      <c r="D5" s="24" t="s">
        <v>109</v>
      </c>
      <c r="E5" s="24" t="s">
        <v>421</v>
      </c>
      <c r="F5" s="24" t="s">
        <v>63</v>
      </c>
      <c r="G5" s="25">
        <v>2.000000022024E12</v>
      </c>
      <c r="H5" s="24" t="s">
        <v>64</v>
      </c>
      <c r="I5" s="24" t="s">
        <v>65</v>
      </c>
      <c r="J5" s="92" t="s">
        <v>1232</v>
      </c>
      <c r="K5" s="24" t="s">
        <v>323</v>
      </c>
      <c r="L5" s="24" t="s">
        <v>68</v>
      </c>
      <c r="M5" s="24" t="s">
        <v>298</v>
      </c>
      <c r="N5" s="24" t="s">
        <v>70</v>
      </c>
      <c r="O5" s="24" t="s">
        <v>176</v>
      </c>
      <c r="P5" s="24" t="s">
        <v>1052</v>
      </c>
      <c r="Q5" s="24" t="s">
        <v>1233</v>
      </c>
      <c r="R5" s="24" t="s">
        <v>112</v>
      </c>
      <c r="S5" s="24" t="s">
        <v>1234</v>
      </c>
      <c r="T5" s="24" t="s">
        <v>426</v>
      </c>
      <c r="U5" s="24" t="s">
        <v>426</v>
      </c>
      <c r="V5" s="24" t="s">
        <v>426</v>
      </c>
      <c r="W5" s="24" t="s">
        <v>426</v>
      </c>
      <c r="X5" s="24" t="s">
        <v>1245</v>
      </c>
      <c r="Y5" s="24">
        <v>350.0</v>
      </c>
      <c r="Z5" s="24">
        <v>1800.0</v>
      </c>
      <c r="AA5" s="24">
        <v>300.0</v>
      </c>
      <c r="AB5" s="24">
        <f t="shared" si="1"/>
        <v>400</v>
      </c>
      <c r="AC5" s="24">
        <v>1870.0</v>
      </c>
      <c r="AD5" s="24">
        <f t="shared" si="2"/>
        <v>350</v>
      </c>
      <c r="AE5" s="27">
        <f t="shared" si="3"/>
        <v>0.2618</v>
      </c>
      <c r="AF5" s="28" t="s">
        <v>1235</v>
      </c>
      <c r="AG5" s="24" t="s">
        <v>79</v>
      </c>
      <c r="AH5" s="24">
        <v>35.0</v>
      </c>
      <c r="AI5" s="24">
        <v>190.0</v>
      </c>
      <c r="AJ5" s="24">
        <v>30.0</v>
      </c>
      <c r="AK5" s="24" t="s">
        <v>300</v>
      </c>
      <c r="AL5" s="24" t="s">
        <v>300</v>
      </c>
      <c r="AM5" s="24" t="s">
        <v>300</v>
      </c>
      <c r="AN5" s="24" t="s">
        <v>300</v>
      </c>
      <c r="AO5" s="24" t="s">
        <v>300</v>
      </c>
      <c r="AP5" s="24" t="s">
        <v>300</v>
      </c>
      <c r="AQ5" s="24" t="s">
        <v>300</v>
      </c>
      <c r="AR5" s="24" t="s">
        <v>300</v>
      </c>
      <c r="AS5" s="24" t="s">
        <v>300</v>
      </c>
      <c r="AT5" s="28" t="s">
        <v>300</v>
      </c>
      <c r="AU5" s="28" t="s">
        <v>300</v>
      </c>
      <c r="AV5" s="116"/>
      <c r="AW5" s="116"/>
      <c r="AX5" s="116"/>
      <c r="AY5" s="116"/>
      <c r="AZ5" s="63"/>
      <c r="BA5" s="35"/>
      <c r="BB5" s="66"/>
      <c r="BC5" s="29" t="s">
        <v>1240</v>
      </c>
      <c r="BD5" s="70" t="s">
        <v>1241</v>
      </c>
      <c r="BE5" s="67"/>
      <c r="BF5" s="63"/>
      <c r="BG5" s="63"/>
    </row>
    <row r="6" ht="45.0" customHeight="1">
      <c r="A6" s="117" t="s">
        <v>1251</v>
      </c>
      <c r="B6" s="24" t="s">
        <v>1252</v>
      </c>
      <c r="C6" s="118" t="s">
        <v>1253</v>
      </c>
      <c r="D6" s="24" t="s">
        <v>109</v>
      </c>
      <c r="E6" s="24" t="s">
        <v>1254</v>
      </c>
      <c r="F6" s="24" t="s">
        <v>63</v>
      </c>
      <c r="G6" s="25">
        <v>2.000000022017E12</v>
      </c>
      <c r="H6" s="24" t="s">
        <v>64</v>
      </c>
      <c r="I6" s="24" t="s">
        <v>65</v>
      </c>
      <c r="J6" s="92" t="s">
        <v>1232</v>
      </c>
      <c r="K6" s="24" t="s">
        <v>323</v>
      </c>
      <c r="L6" s="24" t="s">
        <v>68</v>
      </c>
      <c r="M6" s="24" t="s">
        <v>298</v>
      </c>
      <c r="N6" s="24" t="s">
        <v>70</v>
      </c>
      <c r="O6" s="24" t="s">
        <v>176</v>
      </c>
      <c r="P6" s="24" t="s">
        <v>1052</v>
      </c>
      <c r="Q6" s="24" t="s">
        <v>1233</v>
      </c>
      <c r="R6" s="24" t="s">
        <v>112</v>
      </c>
      <c r="S6" s="24" t="s">
        <v>1234</v>
      </c>
      <c r="T6" s="24" t="s">
        <v>426</v>
      </c>
      <c r="U6" s="24" t="s">
        <v>426</v>
      </c>
      <c r="V6" s="24" t="s">
        <v>426</v>
      </c>
      <c r="W6" s="24" t="s">
        <v>426</v>
      </c>
      <c r="X6" s="24" t="s">
        <v>1245</v>
      </c>
      <c r="Y6" s="24">
        <v>350.0</v>
      </c>
      <c r="Z6" s="24">
        <v>1800.0</v>
      </c>
      <c r="AA6" s="24">
        <v>300.0</v>
      </c>
      <c r="AB6" s="24">
        <f t="shared" si="1"/>
        <v>400</v>
      </c>
      <c r="AC6" s="24">
        <v>1870.0</v>
      </c>
      <c r="AD6" s="24">
        <f t="shared" si="2"/>
        <v>350</v>
      </c>
      <c r="AE6" s="27">
        <f t="shared" si="3"/>
        <v>0.2618</v>
      </c>
      <c r="AF6" s="28" t="s">
        <v>1235</v>
      </c>
      <c r="AG6" s="24" t="s">
        <v>79</v>
      </c>
      <c r="AH6" s="24">
        <v>35.0</v>
      </c>
      <c r="AI6" s="24">
        <v>190.0</v>
      </c>
      <c r="AJ6" s="24">
        <v>30.0</v>
      </c>
      <c r="AK6" s="24" t="s">
        <v>300</v>
      </c>
      <c r="AL6" s="24" t="s">
        <v>300</v>
      </c>
      <c r="AM6" s="24" t="s">
        <v>300</v>
      </c>
      <c r="AN6" s="24" t="s">
        <v>300</v>
      </c>
      <c r="AO6" s="24" t="s">
        <v>300</v>
      </c>
      <c r="AP6" s="24" t="s">
        <v>300</v>
      </c>
      <c r="AQ6" s="24" t="s">
        <v>300</v>
      </c>
      <c r="AR6" s="24" t="s">
        <v>300</v>
      </c>
      <c r="AS6" s="24" t="s">
        <v>300</v>
      </c>
      <c r="AT6" s="28" t="s">
        <v>300</v>
      </c>
      <c r="AU6" s="28" t="s">
        <v>300</v>
      </c>
      <c r="AV6" s="116"/>
      <c r="AW6" s="116"/>
      <c r="AX6" s="116"/>
      <c r="AY6" s="116"/>
      <c r="AZ6" s="63"/>
      <c r="BA6" s="35"/>
      <c r="BB6" s="66"/>
      <c r="BC6" s="34" t="s">
        <v>1240</v>
      </c>
      <c r="BD6" s="45" t="s">
        <v>1241</v>
      </c>
      <c r="BE6" s="67"/>
      <c r="BF6" s="63"/>
      <c r="BG6" s="63"/>
    </row>
    <row r="7" ht="45.0" customHeight="1">
      <c r="A7" s="23" t="s">
        <v>1255</v>
      </c>
      <c r="B7" s="24" t="s">
        <v>1256</v>
      </c>
      <c r="C7" s="24" t="s">
        <v>1257</v>
      </c>
      <c r="D7" s="24" t="s">
        <v>123</v>
      </c>
      <c r="E7" s="24" t="s">
        <v>62</v>
      </c>
      <c r="F7" s="24" t="s">
        <v>63</v>
      </c>
      <c r="G7" s="25">
        <v>2.00000001603E12</v>
      </c>
      <c r="H7" s="24" t="s">
        <v>64</v>
      </c>
      <c r="I7" s="24" t="s">
        <v>65</v>
      </c>
      <c r="J7" s="92" t="s">
        <v>1051</v>
      </c>
      <c r="K7" s="24" t="s">
        <v>323</v>
      </c>
      <c r="L7" s="24" t="s">
        <v>68</v>
      </c>
      <c r="M7" s="24" t="s">
        <v>69</v>
      </c>
      <c r="N7" s="24" t="s">
        <v>70</v>
      </c>
      <c r="O7" s="24" t="s">
        <v>176</v>
      </c>
      <c r="P7" s="24" t="s">
        <v>1052</v>
      </c>
      <c r="Q7" s="24" t="s">
        <v>1233</v>
      </c>
      <c r="R7" s="24" t="s">
        <v>112</v>
      </c>
      <c r="S7" s="24" t="s">
        <v>1234</v>
      </c>
      <c r="T7" s="24" t="s">
        <v>426</v>
      </c>
      <c r="U7" s="24" t="s">
        <v>76</v>
      </c>
      <c r="V7" s="24" t="s">
        <v>426</v>
      </c>
      <c r="W7" s="24" t="s">
        <v>76</v>
      </c>
      <c r="X7" s="24" t="s">
        <v>1245</v>
      </c>
      <c r="Y7" s="24">
        <v>567.0</v>
      </c>
      <c r="Z7" s="24">
        <v>720.0</v>
      </c>
      <c r="AA7" s="24">
        <v>380.0</v>
      </c>
      <c r="AB7" s="24">
        <f t="shared" si="1"/>
        <v>617</v>
      </c>
      <c r="AC7" s="24">
        <f t="shared" ref="AC7:AD7" si="4">Z7+50</f>
        <v>770</v>
      </c>
      <c r="AD7" s="24">
        <f t="shared" si="4"/>
        <v>430</v>
      </c>
      <c r="AE7" s="27">
        <f t="shared" si="3"/>
        <v>0.2042887</v>
      </c>
      <c r="AF7" s="28" t="s">
        <v>696</v>
      </c>
      <c r="AG7" s="24" t="s">
        <v>79</v>
      </c>
      <c r="AH7" s="24">
        <v>60.0</v>
      </c>
      <c r="AI7" s="24">
        <v>85.0</v>
      </c>
      <c r="AJ7" s="24">
        <v>40.0</v>
      </c>
      <c r="AK7" s="24" t="s">
        <v>428</v>
      </c>
      <c r="AL7" s="24" t="s">
        <v>143</v>
      </c>
      <c r="AM7" s="24" t="s">
        <v>765</v>
      </c>
      <c r="AN7" s="24" t="s">
        <v>684</v>
      </c>
      <c r="AO7" s="24">
        <v>407.0</v>
      </c>
      <c r="AP7" s="24">
        <v>610.0</v>
      </c>
      <c r="AQ7" s="24">
        <v>140.0</v>
      </c>
      <c r="AR7" s="24" t="s">
        <v>342</v>
      </c>
      <c r="AS7" s="24" t="s">
        <v>129</v>
      </c>
      <c r="AT7" s="28" t="s">
        <v>685</v>
      </c>
      <c r="AU7" s="28" t="s">
        <v>131</v>
      </c>
      <c r="AV7" s="34" t="s">
        <v>1258</v>
      </c>
      <c r="AW7" s="34" t="s">
        <v>1259</v>
      </c>
      <c r="AX7" s="34" t="s">
        <v>1260</v>
      </c>
      <c r="AY7" s="34" t="s">
        <v>1261</v>
      </c>
      <c r="AZ7" s="63"/>
      <c r="BA7" s="35" t="s">
        <v>85</v>
      </c>
      <c r="BB7" s="66"/>
      <c r="BC7" s="29" t="s">
        <v>1262</v>
      </c>
      <c r="BD7" s="70" t="s">
        <v>1263</v>
      </c>
      <c r="BE7" s="67"/>
      <c r="BF7" s="30" t="s">
        <v>1264</v>
      </c>
      <c r="BG7" s="30" t="s">
        <v>772</v>
      </c>
    </row>
    <row r="8" ht="45.0" customHeight="1">
      <c r="A8" s="23" t="s">
        <v>1265</v>
      </c>
      <c r="B8" s="24" t="s">
        <v>1266</v>
      </c>
      <c r="C8" s="24" t="s">
        <v>1267</v>
      </c>
      <c r="D8" s="24" t="s">
        <v>123</v>
      </c>
      <c r="E8" s="24" t="s">
        <v>62</v>
      </c>
      <c r="F8" s="24" t="s">
        <v>63</v>
      </c>
      <c r="G8" s="25">
        <v>2.000000016047E12</v>
      </c>
      <c r="H8" s="24" t="s">
        <v>64</v>
      </c>
      <c r="I8" s="24" t="s">
        <v>65</v>
      </c>
      <c r="J8" s="92" t="s">
        <v>1051</v>
      </c>
      <c r="K8" s="24" t="s">
        <v>323</v>
      </c>
      <c r="L8" s="24" t="s">
        <v>68</v>
      </c>
      <c r="M8" s="24" t="s">
        <v>69</v>
      </c>
      <c r="N8" s="24" t="s">
        <v>70</v>
      </c>
      <c r="O8" s="24" t="s">
        <v>176</v>
      </c>
      <c r="P8" s="24" t="s">
        <v>1052</v>
      </c>
      <c r="Q8" s="24" t="s">
        <v>1233</v>
      </c>
      <c r="R8" s="24" t="s">
        <v>112</v>
      </c>
      <c r="S8" s="24" t="s">
        <v>1234</v>
      </c>
      <c r="T8" s="24" t="s">
        <v>426</v>
      </c>
      <c r="U8" s="24" t="s">
        <v>76</v>
      </c>
      <c r="V8" s="24" t="s">
        <v>426</v>
      </c>
      <c r="W8" s="24" t="s">
        <v>76</v>
      </c>
      <c r="X8" s="24" t="s">
        <v>1245</v>
      </c>
      <c r="Y8" s="24">
        <v>668.0</v>
      </c>
      <c r="Z8" s="24">
        <v>720.0</v>
      </c>
      <c r="AA8" s="24">
        <v>435.0</v>
      </c>
      <c r="AB8" s="24">
        <f t="shared" si="1"/>
        <v>718</v>
      </c>
      <c r="AC8" s="24">
        <f t="shared" ref="AC8:AD8" si="5">Z8+50</f>
        <v>770</v>
      </c>
      <c r="AD8" s="24">
        <f t="shared" si="5"/>
        <v>485</v>
      </c>
      <c r="AE8" s="27">
        <f t="shared" si="3"/>
        <v>0.2681371</v>
      </c>
      <c r="AF8" s="28" t="s">
        <v>1268</v>
      </c>
      <c r="AG8" s="24" t="s">
        <v>79</v>
      </c>
      <c r="AH8" s="24">
        <v>70.0</v>
      </c>
      <c r="AI8" s="24">
        <v>85.0</v>
      </c>
      <c r="AJ8" s="24">
        <v>45.0</v>
      </c>
      <c r="AK8" s="24" t="s">
        <v>428</v>
      </c>
      <c r="AL8" s="24" t="s">
        <v>143</v>
      </c>
      <c r="AM8" s="24" t="s">
        <v>697</v>
      </c>
      <c r="AN8" s="24" t="s">
        <v>698</v>
      </c>
      <c r="AO8" s="24">
        <v>465.0</v>
      </c>
      <c r="AP8" s="24">
        <v>710.0</v>
      </c>
      <c r="AQ8" s="24">
        <v>145.0</v>
      </c>
      <c r="AR8" s="24" t="s">
        <v>342</v>
      </c>
      <c r="AS8" s="24" t="s">
        <v>129</v>
      </c>
      <c r="AT8" s="28" t="s">
        <v>699</v>
      </c>
      <c r="AU8" s="28" t="s">
        <v>131</v>
      </c>
      <c r="AV8" s="34" t="s">
        <v>1269</v>
      </c>
      <c r="AW8" s="34" t="s">
        <v>1270</v>
      </c>
      <c r="AX8" s="34" t="s">
        <v>1260</v>
      </c>
      <c r="AY8" s="34" t="s">
        <v>1261</v>
      </c>
      <c r="AZ8" s="63"/>
      <c r="BA8" s="35" t="s">
        <v>85</v>
      </c>
      <c r="BB8" s="66"/>
      <c r="BC8" s="29" t="s">
        <v>1271</v>
      </c>
      <c r="BD8" s="70" t="s">
        <v>1272</v>
      </c>
      <c r="BE8" s="67"/>
      <c r="BF8" s="30" t="s">
        <v>1273</v>
      </c>
      <c r="BG8" s="30" t="s">
        <v>782</v>
      </c>
    </row>
    <row r="9" ht="45.0" customHeight="1">
      <c r="A9" s="23" t="s">
        <v>1274</v>
      </c>
      <c r="B9" s="24" t="s">
        <v>1275</v>
      </c>
      <c r="C9" s="24" t="s">
        <v>1276</v>
      </c>
      <c r="D9" s="24" t="s">
        <v>123</v>
      </c>
      <c r="E9" s="24" t="s">
        <v>1254</v>
      </c>
      <c r="F9" s="24" t="s">
        <v>63</v>
      </c>
      <c r="G9" s="25">
        <v>2.000000021706E12</v>
      </c>
      <c r="H9" s="24" t="s">
        <v>64</v>
      </c>
      <c r="I9" s="24" t="s">
        <v>65</v>
      </c>
      <c r="J9" s="92" t="s">
        <v>1051</v>
      </c>
      <c r="K9" s="24" t="s">
        <v>323</v>
      </c>
      <c r="L9" s="24" t="s">
        <v>68</v>
      </c>
      <c r="M9" s="24" t="s">
        <v>69</v>
      </c>
      <c r="N9" s="24" t="s">
        <v>70</v>
      </c>
      <c r="O9" s="24" t="s">
        <v>176</v>
      </c>
      <c r="P9" s="24" t="s">
        <v>1052</v>
      </c>
      <c r="Q9" s="24" t="s">
        <v>1233</v>
      </c>
      <c r="R9" s="24" t="s">
        <v>112</v>
      </c>
      <c r="S9" s="24" t="s">
        <v>1234</v>
      </c>
      <c r="T9" s="24" t="s">
        <v>426</v>
      </c>
      <c r="U9" s="24" t="s">
        <v>426</v>
      </c>
      <c r="V9" s="24" t="s">
        <v>426</v>
      </c>
      <c r="W9" s="24" t="s">
        <v>426</v>
      </c>
      <c r="X9" s="24" t="s">
        <v>1245</v>
      </c>
      <c r="Y9" s="24">
        <v>668.0</v>
      </c>
      <c r="Z9" s="24">
        <v>720.0</v>
      </c>
      <c r="AA9" s="24">
        <v>435.0</v>
      </c>
      <c r="AB9" s="24">
        <f t="shared" si="1"/>
        <v>718</v>
      </c>
      <c r="AC9" s="24">
        <f t="shared" ref="AC9:AD9" si="6">Z9+50</f>
        <v>770</v>
      </c>
      <c r="AD9" s="24">
        <f t="shared" si="6"/>
        <v>485</v>
      </c>
      <c r="AE9" s="27">
        <f t="shared" si="3"/>
        <v>0.2681371</v>
      </c>
      <c r="AF9" s="28" t="s">
        <v>1268</v>
      </c>
      <c r="AG9" s="24" t="s">
        <v>79</v>
      </c>
      <c r="AH9" s="24">
        <v>70.0</v>
      </c>
      <c r="AI9" s="24">
        <v>85.0</v>
      </c>
      <c r="AJ9" s="24">
        <v>45.0</v>
      </c>
      <c r="AK9" s="24" t="s">
        <v>428</v>
      </c>
      <c r="AL9" s="24" t="s">
        <v>143</v>
      </c>
      <c r="AM9" s="24" t="s">
        <v>697</v>
      </c>
      <c r="AN9" s="24" t="s">
        <v>698</v>
      </c>
      <c r="AO9" s="24">
        <v>465.0</v>
      </c>
      <c r="AP9" s="24">
        <v>710.0</v>
      </c>
      <c r="AQ9" s="24">
        <v>145.0</v>
      </c>
      <c r="AR9" s="24" t="s">
        <v>342</v>
      </c>
      <c r="AS9" s="24" t="s">
        <v>129</v>
      </c>
      <c r="AT9" s="28" t="s">
        <v>699</v>
      </c>
      <c r="AU9" s="28" t="s">
        <v>131</v>
      </c>
      <c r="AV9" s="116"/>
      <c r="AW9" s="116"/>
      <c r="AX9" s="116"/>
      <c r="AY9" s="116"/>
      <c r="AZ9" s="63"/>
      <c r="BA9" s="35"/>
      <c r="BB9" s="66"/>
      <c r="BC9" s="29" t="s">
        <v>1271</v>
      </c>
      <c r="BD9" s="70" t="s">
        <v>1272</v>
      </c>
      <c r="BE9" s="67"/>
      <c r="BF9" s="30" t="s">
        <v>1273</v>
      </c>
      <c r="BG9" s="30" t="s">
        <v>782</v>
      </c>
    </row>
    <row r="10" ht="45.0" customHeight="1">
      <c r="A10" s="23" t="s">
        <v>1277</v>
      </c>
      <c r="B10" s="24" t="s">
        <v>1278</v>
      </c>
      <c r="C10" s="87" t="s">
        <v>1279</v>
      </c>
      <c r="D10" s="24" t="s">
        <v>123</v>
      </c>
      <c r="E10" s="24" t="s">
        <v>421</v>
      </c>
      <c r="F10" s="24" t="s">
        <v>63</v>
      </c>
      <c r="G10" s="25">
        <v>2.000000021713E12</v>
      </c>
      <c r="H10" s="24" t="s">
        <v>64</v>
      </c>
      <c r="I10" s="24" t="s">
        <v>65</v>
      </c>
      <c r="J10" s="92" t="s">
        <v>1051</v>
      </c>
      <c r="K10" s="24" t="s">
        <v>323</v>
      </c>
      <c r="L10" s="24" t="s">
        <v>68</v>
      </c>
      <c r="M10" s="24" t="s">
        <v>69</v>
      </c>
      <c r="N10" s="24" t="s">
        <v>70</v>
      </c>
      <c r="O10" s="24" t="s">
        <v>176</v>
      </c>
      <c r="P10" s="24" t="s">
        <v>1052</v>
      </c>
      <c r="Q10" s="24" t="s">
        <v>1233</v>
      </c>
      <c r="R10" s="24" t="s">
        <v>112</v>
      </c>
      <c r="S10" s="24" t="s">
        <v>1234</v>
      </c>
      <c r="T10" s="24" t="s">
        <v>426</v>
      </c>
      <c r="U10" s="24" t="s">
        <v>426</v>
      </c>
      <c r="V10" s="24" t="s">
        <v>426</v>
      </c>
      <c r="W10" s="24" t="s">
        <v>426</v>
      </c>
      <c r="X10" s="24" t="s">
        <v>1245</v>
      </c>
      <c r="Y10" s="24">
        <v>668.0</v>
      </c>
      <c r="Z10" s="24">
        <v>720.0</v>
      </c>
      <c r="AA10" s="24">
        <v>435.0</v>
      </c>
      <c r="AB10" s="24">
        <f t="shared" si="1"/>
        <v>718</v>
      </c>
      <c r="AC10" s="24">
        <f t="shared" ref="AC10:AD10" si="7">Z10+50</f>
        <v>770</v>
      </c>
      <c r="AD10" s="24">
        <f t="shared" si="7"/>
        <v>485</v>
      </c>
      <c r="AE10" s="27">
        <f t="shared" si="3"/>
        <v>0.2681371</v>
      </c>
      <c r="AF10" s="28" t="s">
        <v>1268</v>
      </c>
      <c r="AG10" s="24" t="s">
        <v>79</v>
      </c>
      <c r="AH10" s="24">
        <v>70.0</v>
      </c>
      <c r="AI10" s="24">
        <v>85.0</v>
      </c>
      <c r="AJ10" s="24">
        <v>45.0</v>
      </c>
      <c r="AK10" s="24" t="s">
        <v>428</v>
      </c>
      <c r="AL10" s="24" t="s">
        <v>143</v>
      </c>
      <c r="AM10" s="24" t="s">
        <v>697</v>
      </c>
      <c r="AN10" s="24" t="s">
        <v>698</v>
      </c>
      <c r="AO10" s="24">
        <v>465.0</v>
      </c>
      <c r="AP10" s="24">
        <v>710.0</v>
      </c>
      <c r="AQ10" s="24">
        <v>145.0</v>
      </c>
      <c r="AR10" s="24" t="s">
        <v>342</v>
      </c>
      <c r="AS10" s="24" t="s">
        <v>129</v>
      </c>
      <c r="AT10" s="28" t="s">
        <v>699</v>
      </c>
      <c r="AU10" s="28" t="s">
        <v>131</v>
      </c>
      <c r="AV10" s="116"/>
      <c r="AW10" s="116"/>
      <c r="AX10" s="116"/>
      <c r="AY10" s="116"/>
      <c r="AZ10" s="63"/>
      <c r="BA10" s="35"/>
      <c r="BB10" s="66"/>
      <c r="BC10" s="29" t="s">
        <v>1271</v>
      </c>
      <c r="BD10" s="70" t="s">
        <v>1272</v>
      </c>
      <c r="BE10" s="67"/>
      <c r="BF10" s="30" t="s">
        <v>1273</v>
      </c>
      <c r="BG10" s="30" t="s">
        <v>782</v>
      </c>
    </row>
    <row r="11" ht="45.0" customHeight="1">
      <c r="A11" s="23" t="s">
        <v>1280</v>
      </c>
      <c r="B11" s="24" t="s">
        <v>1281</v>
      </c>
      <c r="C11" s="24" t="s">
        <v>1282</v>
      </c>
      <c r="D11" s="24" t="s">
        <v>123</v>
      </c>
      <c r="E11" s="24" t="s">
        <v>62</v>
      </c>
      <c r="F11" s="24" t="s">
        <v>63</v>
      </c>
      <c r="G11" s="25">
        <v>2.000000016054E12</v>
      </c>
      <c r="H11" s="24" t="s">
        <v>64</v>
      </c>
      <c r="I11" s="24" t="s">
        <v>65</v>
      </c>
      <c r="J11" s="92" t="s">
        <v>1051</v>
      </c>
      <c r="K11" s="24" t="s">
        <v>323</v>
      </c>
      <c r="L11" s="24" t="s">
        <v>68</v>
      </c>
      <c r="M11" s="24" t="s">
        <v>69</v>
      </c>
      <c r="N11" s="24" t="s">
        <v>70</v>
      </c>
      <c r="O11" s="24" t="s">
        <v>176</v>
      </c>
      <c r="P11" s="24" t="s">
        <v>1052</v>
      </c>
      <c r="Q11" s="24" t="s">
        <v>1233</v>
      </c>
      <c r="R11" s="24" t="s">
        <v>112</v>
      </c>
      <c r="S11" s="24" t="s">
        <v>1234</v>
      </c>
      <c r="T11" s="24" t="s">
        <v>426</v>
      </c>
      <c r="U11" s="24" t="s">
        <v>76</v>
      </c>
      <c r="V11" s="24" t="s">
        <v>426</v>
      </c>
      <c r="W11" s="24" t="s">
        <v>76</v>
      </c>
      <c r="X11" s="24" t="s">
        <v>1245</v>
      </c>
      <c r="Y11" s="24">
        <v>767.0</v>
      </c>
      <c r="Z11" s="24">
        <v>720.0</v>
      </c>
      <c r="AA11" s="24">
        <v>435.0</v>
      </c>
      <c r="AB11" s="24">
        <f t="shared" si="1"/>
        <v>817</v>
      </c>
      <c r="AC11" s="24">
        <f t="shared" ref="AC11:AD11" si="8">Z11+50</f>
        <v>770</v>
      </c>
      <c r="AD11" s="24">
        <f t="shared" si="8"/>
        <v>485</v>
      </c>
      <c r="AE11" s="27">
        <f t="shared" si="3"/>
        <v>0.30510865</v>
      </c>
      <c r="AF11" s="28" t="s">
        <v>1283</v>
      </c>
      <c r="AG11" s="24" t="s">
        <v>79</v>
      </c>
      <c r="AH11" s="24">
        <v>80.0</v>
      </c>
      <c r="AI11" s="24">
        <v>85.0</v>
      </c>
      <c r="AJ11" s="24">
        <v>45.0</v>
      </c>
      <c r="AK11" s="24" t="s">
        <v>428</v>
      </c>
      <c r="AL11" s="24" t="s">
        <v>143</v>
      </c>
      <c r="AM11" s="24" t="s">
        <v>709</v>
      </c>
      <c r="AN11" s="24" t="s">
        <v>710</v>
      </c>
      <c r="AO11" s="24">
        <v>455.0</v>
      </c>
      <c r="AP11" s="24">
        <v>815.0</v>
      </c>
      <c r="AQ11" s="24">
        <v>150.0</v>
      </c>
      <c r="AR11" s="24" t="s">
        <v>342</v>
      </c>
      <c r="AS11" s="24" t="s">
        <v>129</v>
      </c>
      <c r="AT11" s="28" t="s">
        <v>711</v>
      </c>
      <c r="AU11" s="28" t="s">
        <v>131</v>
      </c>
      <c r="AV11" s="34" t="s">
        <v>1284</v>
      </c>
      <c r="AW11" s="34" t="s">
        <v>1285</v>
      </c>
      <c r="AX11" s="34" t="s">
        <v>1260</v>
      </c>
      <c r="AY11" s="34" t="s">
        <v>1261</v>
      </c>
      <c r="AZ11" s="63"/>
      <c r="BA11" s="35" t="s">
        <v>85</v>
      </c>
      <c r="BB11" s="66"/>
      <c r="BC11" s="29" t="s">
        <v>1286</v>
      </c>
      <c r="BD11" s="70" t="s">
        <v>1287</v>
      </c>
      <c r="BE11" s="67"/>
      <c r="BF11" s="30" t="s">
        <v>1288</v>
      </c>
      <c r="BG11" s="30" t="s">
        <v>792</v>
      </c>
    </row>
    <row r="12" ht="45.0" customHeight="1">
      <c r="A12" s="23" t="s">
        <v>1289</v>
      </c>
      <c r="B12" s="24" t="s">
        <v>1281</v>
      </c>
      <c r="C12" s="24" t="s">
        <v>1290</v>
      </c>
      <c r="D12" s="24" t="s">
        <v>123</v>
      </c>
      <c r="E12" s="24" t="s">
        <v>1254</v>
      </c>
      <c r="F12" s="24" t="s">
        <v>63</v>
      </c>
      <c r="G12" s="25">
        <v>2.00000002172E12</v>
      </c>
      <c r="H12" s="24" t="s">
        <v>64</v>
      </c>
      <c r="I12" s="24" t="s">
        <v>65</v>
      </c>
      <c r="J12" s="92" t="s">
        <v>1051</v>
      </c>
      <c r="K12" s="24" t="s">
        <v>323</v>
      </c>
      <c r="L12" s="24" t="s">
        <v>68</v>
      </c>
      <c r="M12" s="24" t="s">
        <v>69</v>
      </c>
      <c r="N12" s="24" t="s">
        <v>70</v>
      </c>
      <c r="O12" s="24" t="s">
        <v>176</v>
      </c>
      <c r="P12" s="24" t="s">
        <v>1052</v>
      </c>
      <c r="Q12" s="24" t="s">
        <v>1233</v>
      </c>
      <c r="R12" s="24" t="s">
        <v>112</v>
      </c>
      <c r="S12" s="24" t="s">
        <v>1234</v>
      </c>
      <c r="T12" s="24" t="s">
        <v>426</v>
      </c>
      <c r="U12" s="24" t="s">
        <v>426</v>
      </c>
      <c r="V12" s="24" t="s">
        <v>426</v>
      </c>
      <c r="W12" s="24" t="s">
        <v>426</v>
      </c>
      <c r="X12" s="24" t="s">
        <v>1245</v>
      </c>
      <c r="Y12" s="24">
        <v>767.0</v>
      </c>
      <c r="Z12" s="24">
        <v>720.0</v>
      </c>
      <c r="AA12" s="24">
        <v>435.0</v>
      </c>
      <c r="AB12" s="24">
        <f t="shared" si="1"/>
        <v>817</v>
      </c>
      <c r="AC12" s="24">
        <f t="shared" ref="AC12:AD12" si="9">Z12+50</f>
        <v>770</v>
      </c>
      <c r="AD12" s="24">
        <f t="shared" si="9"/>
        <v>485</v>
      </c>
      <c r="AE12" s="27">
        <f t="shared" si="3"/>
        <v>0.30510865</v>
      </c>
      <c r="AF12" s="28" t="s">
        <v>1283</v>
      </c>
      <c r="AG12" s="24" t="s">
        <v>79</v>
      </c>
      <c r="AH12" s="24">
        <v>80.0</v>
      </c>
      <c r="AI12" s="24">
        <v>85.0</v>
      </c>
      <c r="AJ12" s="24">
        <v>45.0</v>
      </c>
      <c r="AK12" s="24" t="s">
        <v>428</v>
      </c>
      <c r="AL12" s="24" t="s">
        <v>143</v>
      </c>
      <c r="AM12" s="24" t="s">
        <v>709</v>
      </c>
      <c r="AN12" s="24" t="s">
        <v>710</v>
      </c>
      <c r="AO12" s="24">
        <v>455.0</v>
      </c>
      <c r="AP12" s="24">
        <v>815.0</v>
      </c>
      <c r="AQ12" s="24">
        <v>150.0</v>
      </c>
      <c r="AR12" s="24" t="s">
        <v>342</v>
      </c>
      <c r="AS12" s="24" t="s">
        <v>129</v>
      </c>
      <c r="AT12" s="28" t="s">
        <v>711</v>
      </c>
      <c r="AU12" s="28" t="s">
        <v>131</v>
      </c>
      <c r="AV12" s="35"/>
      <c r="AW12" s="35"/>
      <c r="AX12" s="35"/>
      <c r="AY12" s="35"/>
      <c r="AZ12" s="63"/>
      <c r="BA12" s="35"/>
      <c r="BB12" s="66"/>
      <c r="BC12" s="29" t="s">
        <v>1286</v>
      </c>
      <c r="BD12" s="70" t="s">
        <v>1287</v>
      </c>
      <c r="BE12" s="67"/>
      <c r="BF12" s="30" t="s">
        <v>1288</v>
      </c>
      <c r="BG12" s="30" t="s">
        <v>792</v>
      </c>
    </row>
    <row r="13" ht="45.0" customHeight="1">
      <c r="A13" s="23" t="s">
        <v>1291</v>
      </c>
      <c r="B13" s="24" t="s">
        <v>1292</v>
      </c>
      <c r="C13" s="87" t="s">
        <v>1293</v>
      </c>
      <c r="D13" s="24" t="s">
        <v>123</v>
      </c>
      <c r="E13" s="24" t="s">
        <v>421</v>
      </c>
      <c r="F13" s="24" t="s">
        <v>63</v>
      </c>
      <c r="G13" s="25">
        <v>2.000000021737E12</v>
      </c>
      <c r="H13" s="24" t="s">
        <v>64</v>
      </c>
      <c r="I13" s="24" t="s">
        <v>65</v>
      </c>
      <c r="J13" s="92" t="s">
        <v>1051</v>
      </c>
      <c r="K13" s="24" t="s">
        <v>323</v>
      </c>
      <c r="L13" s="24" t="s">
        <v>68</v>
      </c>
      <c r="M13" s="24" t="s">
        <v>69</v>
      </c>
      <c r="N13" s="24" t="s">
        <v>70</v>
      </c>
      <c r="O13" s="24" t="s">
        <v>176</v>
      </c>
      <c r="P13" s="24" t="s">
        <v>1052</v>
      </c>
      <c r="Q13" s="24" t="s">
        <v>1233</v>
      </c>
      <c r="R13" s="24" t="s">
        <v>112</v>
      </c>
      <c r="S13" s="24" t="s">
        <v>1234</v>
      </c>
      <c r="T13" s="24" t="s">
        <v>426</v>
      </c>
      <c r="U13" s="24" t="s">
        <v>426</v>
      </c>
      <c r="V13" s="24" t="s">
        <v>426</v>
      </c>
      <c r="W13" s="24" t="s">
        <v>426</v>
      </c>
      <c r="X13" s="24" t="s">
        <v>1245</v>
      </c>
      <c r="Y13" s="24">
        <v>767.0</v>
      </c>
      <c r="Z13" s="24">
        <v>720.0</v>
      </c>
      <c r="AA13" s="24">
        <v>435.0</v>
      </c>
      <c r="AB13" s="24">
        <f t="shared" si="1"/>
        <v>817</v>
      </c>
      <c r="AC13" s="24">
        <f t="shared" ref="AC13:AD13" si="10">Z13+50</f>
        <v>770</v>
      </c>
      <c r="AD13" s="24">
        <f t="shared" si="10"/>
        <v>485</v>
      </c>
      <c r="AE13" s="27">
        <f t="shared" si="3"/>
        <v>0.30510865</v>
      </c>
      <c r="AF13" s="28" t="s">
        <v>1283</v>
      </c>
      <c r="AG13" s="24" t="s">
        <v>79</v>
      </c>
      <c r="AH13" s="24">
        <v>80.0</v>
      </c>
      <c r="AI13" s="24">
        <v>85.0</v>
      </c>
      <c r="AJ13" s="24">
        <v>45.0</v>
      </c>
      <c r="AK13" s="24" t="s">
        <v>428</v>
      </c>
      <c r="AL13" s="24" t="s">
        <v>143</v>
      </c>
      <c r="AM13" s="24" t="s">
        <v>709</v>
      </c>
      <c r="AN13" s="24" t="s">
        <v>710</v>
      </c>
      <c r="AO13" s="24">
        <v>455.0</v>
      </c>
      <c r="AP13" s="24">
        <v>815.0</v>
      </c>
      <c r="AQ13" s="24">
        <v>150.0</v>
      </c>
      <c r="AR13" s="24" t="s">
        <v>342</v>
      </c>
      <c r="AS13" s="24" t="s">
        <v>129</v>
      </c>
      <c r="AT13" s="28" t="s">
        <v>711</v>
      </c>
      <c r="AU13" s="28" t="s">
        <v>131</v>
      </c>
      <c r="AV13" s="35"/>
      <c r="AW13" s="35"/>
      <c r="AX13" s="35"/>
      <c r="AY13" s="35"/>
      <c r="AZ13" s="63"/>
      <c r="BA13" s="35"/>
      <c r="BB13" s="66"/>
      <c r="BC13" s="29" t="s">
        <v>1286</v>
      </c>
      <c r="BD13" s="70" t="s">
        <v>1287</v>
      </c>
      <c r="BE13" s="67"/>
      <c r="BF13" s="30" t="s">
        <v>1288</v>
      </c>
      <c r="BG13" s="30" t="s">
        <v>792</v>
      </c>
    </row>
    <row r="14" ht="45.0" customHeight="1">
      <c r="A14" s="23" t="s">
        <v>1294</v>
      </c>
      <c r="B14" s="24" t="s">
        <v>1295</v>
      </c>
      <c r="C14" s="24" t="s">
        <v>1296</v>
      </c>
      <c r="D14" s="24" t="s">
        <v>123</v>
      </c>
      <c r="E14" s="24" t="s">
        <v>62</v>
      </c>
      <c r="F14" s="24" t="s">
        <v>63</v>
      </c>
      <c r="G14" s="25">
        <v>2.00000002169E12</v>
      </c>
      <c r="H14" s="24" t="s">
        <v>64</v>
      </c>
      <c r="I14" s="24" t="s">
        <v>65</v>
      </c>
      <c r="J14" s="92" t="s">
        <v>1051</v>
      </c>
      <c r="K14" s="24" t="s">
        <v>67</v>
      </c>
      <c r="L14" s="24" t="s">
        <v>68</v>
      </c>
      <c r="M14" s="24" t="s">
        <v>69</v>
      </c>
      <c r="N14" s="24" t="s">
        <v>70</v>
      </c>
      <c r="O14" s="24" t="s">
        <v>176</v>
      </c>
      <c r="P14" s="24" t="s">
        <v>1052</v>
      </c>
      <c r="Q14" s="24" t="s">
        <v>1233</v>
      </c>
      <c r="R14" s="24" t="s">
        <v>112</v>
      </c>
      <c r="S14" s="24" t="s">
        <v>1234</v>
      </c>
      <c r="T14" s="24" t="s">
        <v>426</v>
      </c>
      <c r="U14" s="24" t="s">
        <v>76</v>
      </c>
      <c r="V14" s="24" t="s">
        <v>426</v>
      </c>
      <c r="W14" s="24" t="s">
        <v>76</v>
      </c>
      <c r="X14" s="24" t="s">
        <v>1245</v>
      </c>
      <c r="Y14" s="119">
        <v>971.0</v>
      </c>
      <c r="Z14" s="119">
        <v>645.0</v>
      </c>
      <c r="AA14" s="119">
        <v>455.0</v>
      </c>
      <c r="AB14" s="119">
        <v>1022.0</v>
      </c>
      <c r="AC14" s="119">
        <v>650.0</v>
      </c>
      <c r="AD14" s="119">
        <v>500.0</v>
      </c>
      <c r="AE14" s="120" t="s">
        <v>1297</v>
      </c>
      <c r="AF14" s="121" t="s">
        <v>1298</v>
      </c>
      <c r="AG14" s="24" t="s">
        <v>79</v>
      </c>
      <c r="AH14" s="119">
        <v>100.0</v>
      </c>
      <c r="AI14" s="119">
        <v>65.0</v>
      </c>
      <c r="AJ14" s="119">
        <v>45.0</v>
      </c>
      <c r="AK14" s="24" t="s">
        <v>428</v>
      </c>
      <c r="AL14" s="24" t="s">
        <v>143</v>
      </c>
      <c r="AM14" s="24" t="s">
        <v>797</v>
      </c>
      <c r="AN14" s="24" t="s">
        <v>798</v>
      </c>
      <c r="AO14" s="24">
        <v>455.0</v>
      </c>
      <c r="AP14" s="24">
        <v>1012.0</v>
      </c>
      <c r="AQ14" s="24">
        <v>155.0</v>
      </c>
      <c r="AR14" s="24" t="s">
        <v>342</v>
      </c>
      <c r="AS14" s="24" t="s">
        <v>129</v>
      </c>
      <c r="AT14" s="28" t="s">
        <v>799</v>
      </c>
      <c r="AU14" s="28" t="s">
        <v>131</v>
      </c>
      <c r="AV14" s="61" t="s">
        <v>1299</v>
      </c>
      <c r="AW14" s="61" t="s">
        <v>1300</v>
      </c>
      <c r="AX14" s="61" t="s">
        <v>1301</v>
      </c>
      <c r="AY14" s="61" t="s">
        <v>1302</v>
      </c>
      <c r="AZ14" s="61" t="s">
        <v>1303</v>
      </c>
      <c r="BA14" s="35"/>
      <c r="BB14" s="122" t="s">
        <v>1304</v>
      </c>
      <c r="BC14" s="63"/>
      <c r="BD14" s="63"/>
      <c r="BE14" s="67"/>
      <c r="BF14" s="30" t="s">
        <v>1305</v>
      </c>
      <c r="BG14" s="30" t="s">
        <v>805</v>
      </c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  <row r="845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40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BD845" s="41"/>
      <c r="BE845" s="41"/>
    </row>
    <row r="84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40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BD846" s="41"/>
      <c r="BE846" s="41"/>
    </row>
    <row r="847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40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BD847" s="41"/>
      <c r="BE847" s="41"/>
    </row>
    <row r="84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40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BD848" s="41"/>
      <c r="BE848" s="41"/>
    </row>
    <row r="849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40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BD849" s="41"/>
      <c r="BE849" s="41"/>
    </row>
    <row r="85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40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BD850" s="41"/>
      <c r="BE850" s="41"/>
    </row>
  </sheetData>
  <hyperlinks>
    <hyperlink r:id="rId1" ref="AV3"/>
    <hyperlink r:id="rId2" ref="AW3"/>
    <hyperlink r:id="rId3" ref="AX3"/>
    <hyperlink r:id="rId4" ref="AY3"/>
    <hyperlink r:id="rId5" ref="BA3"/>
    <hyperlink r:id="rId6" ref="BC3"/>
    <hyperlink r:id="rId7" ref="BD3"/>
    <hyperlink r:id="rId8" ref="AV4"/>
    <hyperlink r:id="rId9" ref="AW4"/>
    <hyperlink r:id="rId10" ref="AX4"/>
    <hyperlink r:id="rId11" ref="AY4"/>
    <hyperlink r:id="rId12" ref="BA4"/>
    <hyperlink r:id="rId13" ref="BC4"/>
    <hyperlink r:id="rId14" ref="BD4"/>
    <hyperlink r:id="rId15" ref="BC5"/>
    <hyperlink r:id="rId16" ref="BD5"/>
    <hyperlink r:id="rId17" ref="BC6"/>
    <hyperlink r:id="rId18" ref="BD6"/>
    <hyperlink r:id="rId19" ref="AV7"/>
    <hyperlink r:id="rId20" ref="AW7"/>
    <hyperlink r:id="rId21" ref="AX7"/>
    <hyperlink r:id="rId22" ref="AY7"/>
    <hyperlink r:id="rId23" ref="BA7"/>
    <hyperlink r:id="rId24" ref="BC7"/>
    <hyperlink r:id="rId25" ref="BD7"/>
    <hyperlink r:id="rId26" ref="BF7"/>
    <hyperlink r:id="rId27" ref="BG7"/>
    <hyperlink r:id="rId28" ref="AV8"/>
    <hyperlink r:id="rId29" ref="AW8"/>
    <hyperlink r:id="rId30" ref="AX8"/>
    <hyperlink r:id="rId31" ref="AY8"/>
    <hyperlink r:id="rId32" ref="BA8"/>
    <hyperlink r:id="rId33" ref="BC8"/>
    <hyperlink r:id="rId34" ref="BD8"/>
    <hyperlink r:id="rId35" ref="BF8"/>
    <hyperlink r:id="rId36" ref="BG8"/>
    <hyperlink r:id="rId37" ref="BC9"/>
    <hyperlink r:id="rId38" ref="BD9"/>
    <hyperlink r:id="rId39" ref="BF9"/>
    <hyperlink r:id="rId40" ref="BG9"/>
    <hyperlink r:id="rId41" ref="BC10"/>
    <hyperlink r:id="rId42" ref="BD10"/>
    <hyperlink r:id="rId43" ref="BF10"/>
    <hyperlink r:id="rId44" ref="BG10"/>
    <hyperlink r:id="rId45" ref="AV11"/>
    <hyperlink r:id="rId46" ref="AW11"/>
    <hyperlink r:id="rId47" ref="AX11"/>
    <hyperlink r:id="rId48" ref="AY11"/>
    <hyperlink r:id="rId49" ref="BA11"/>
    <hyperlink r:id="rId50" ref="BC11"/>
    <hyperlink r:id="rId51" ref="BD11"/>
    <hyperlink r:id="rId52" ref="BF11"/>
    <hyperlink r:id="rId53" ref="BG11"/>
    <hyperlink r:id="rId54" ref="BC12"/>
    <hyperlink r:id="rId55" ref="BD12"/>
    <hyperlink r:id="rId56" ref="BF12"/>
    <hyperlink r:id="rId57" ref="BG12"/>
    <hyperlink r:id="rId58" ref="BC13"/>
    <hyperlink r:id="rId59" ref="BD13"/>
    <hyperlink r:id="rId60" ref="BF13"/>
    <hyperlink r:id="rId61" ref="BG13"/>
    <hyperlink r:id="rId62" ref="AV14"/>
    <hyperlink r:id="rId63" ref="AW14"/>
    <hyperlink r:id="rId64" ref="AX14"/>
    <hyperlink r:id="rId65" ref="AY14"/>
    <hyperlink r:id="rId66" ref="AZ14"/>
    <hyperlink r:id="rId67" ref="BB14"/>
    <hyperlink r:id="rId68" ref="BF14"/>
    <hyperlink r:id="rId69" ref="BG14"/>
  </hyperlinks>
  <printOptions/>
  <pageMargins bottom="0.75" footer="0.0" header="0.0" left="0.7" right="0.7" top="0.75"/>
  <pageSetup paperSize="9" orientation="portrait"/>
  <drawing r:id="rId70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4.14"/>
    <col customWidth="1" min="48" max="48" width="19.71"/>
    <col customWidth="1" min="49" max="49" width="29.29"/>
    <col customWidth="1" min="50" max="52" width="19.71"/>
    <col customWidth="1" min="53" max="53" width="27.71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4.25" customHeight="1">
      <c r="A3" s="23" t="s">
        <v>1306</v>
      </c>
      <c r="B3" s="24" t="s">
        <v>1307</v>
      </c>
      <c r="C3" s="26" t="s">
        <v>1308</v>
      </c>
      <c r="D3" s="24" t="s">
        <v>567</v>
      </c>
      <c r="E3" s="24" t="s">
        <v>1309</v>
      </c>
      <c r="F3" s="24" t="s">
        <v>63</v>
      </c>
      <c r="G3" s="71" t="s">
        <v>1310</v>
      </c>
      <c r="H3" s="24" t="s">
        <v>64</v>
      </c>
      <c r="I3" s="24" t="s">
        <v>65</v>
      </c>
      <c r="J3" s="92" t="s">
        <v>960</v>
      </c>
      <c r="K3" s="24" t="s">
        <v>67</v>
      </c>
      <c r="L3" s="24" t="s">
        <v>68</v>
      </c>
      <c r="M3" s="24" t="s">
        <v>379</v>
      </c>
      <c r="N3" s="24" t="s">
        <v>70</v>
      </c>
      <c r="O3" s="24" t="s">
        <v>176</v>
      </c>
      <c r="P3" s="24" t="s">
        <v>1102</v>
      </c>
      <c r="Q3" s="24" t="s">
        <v>177</v>
      </c>
      <c r="R3" s="24" t="s">
        <v>73</v>
      </c>
      <c r="S3" s="37" t="s">
        <v>1311</v>
      </c>
      <c r="T3" s="24" t="s">
        <v>426</v>
      </c>
      <c r="U3" s="24" t="s">
        <v>76</v>
      </c>
      <c r="V3" s="24" t="s">
        <v>426</v>
      </c>
      <c r="W3" s="24" t="s">
        <v>426</v>
      </c>
      <c r="X3" s="24" t="s">
        <v>1104</v>
      </c>
      <c r="Y3" s="37">
        <v>715.0</v>
      </c>
      <c r="Z3" s="37">
        <v>800.0</v>
      </c>
      <c r="AA3" s="37">
        <v>165.0</v>
      </c>
      <c r="AB3" s="24">
        <f t="shared" ref="AB3:AB4" si="2">Y3+50+35</f>
        <v>800</v>
      </c>
      <c r="AC3" s="24">
        <f t="shared" ref="AC3:AD3" si="1">Z3+50</f>
        <v>850</v>
      </c>
      <c r="AD3" s="24">
        <f t="shared" si="1"/>
        <v>215</v>
      </c>
      <c r="AE3" s="56">
        <f t="shared" ref="AE3:AE9" si="4">(AB3*AC3*AD3)/1000/1000/1000</f>
        <v>0.1462</v>
      </c>
      <c r="AF3" s="28" t="s">
        <v>1312</v>
      </c>
      <c r="AG3" s="37">
        <v>1.0</v>
      </c>
      <c r="AH3" s="37">
        <v>70.0</v>
      </c>
      <c r="AI3" s="37">
        <v>80.0</v>
      </c>
      <c r="AJ3" s="37">
        <v>17.0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24"/>
      <c r="AV3" s="123" t="s">
        <v>85</v>
      </c>
      <c r="AW3" s="123" t="s">
        <v>85</v>
      </c>
      <c r="AX3" s="123" t="s">
        <v>85</v>
      </c>
      <c r="AY3" s="123" t="s">
        <v>85</v>
      </c>
      <c r="AZ3" s="80"/>
      <c r="BA3" s="80"/>
      <c r="BB3" s="80"/>
      <c r="BC3" s="124" t="s">
        <v>576</v>
      </c>
      <c r="BD3" s="63" t="s">
        <v>576</v>
      </c>
      <c r="BE3" s="33" t="s">
        <v>80</v>
      </c>
      <c r="BF3" s="33" t="s">
        <v>80</v>
      </c>
      <c r="BG3" s="33" t="s">
        <v>80</v>
      </c>
    </row>
    <row r="4" ht="44.25" customHeight="1">
      <c r="A4" s="23" t="s">
        <v>1313</v>
      </c>
      <c r="B4" s="24" t="s">
        <v>1314</v>
      </c>
      <c r="C4" s="26" t="s">
        <v>1315</v>
      </c>
      <c r="D4" s="24" t="s">
        <v>567</v>
      </c>
      <c r="E4" s="24" t="s">
        <v>1309</v>
      </c>
      <c r="F4" s="24" t="s">
        <v>63</v>
      </c>
      <c r="G4" s="71" t="s">
        <v>1316</v>
      </c>
      <c r="H4" s="24" t="s">
        <v>64</v>
      </c>
      <c r="I4" s="24" t="s">
        <v>65</v>
      </c>
      <c r="J4" s="92" t="s">
        <v>960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1102</v>
      </c>
      <c r="Q4" s="24" t="s">
        <v>177</v>
      </c>
      <c r="R4" s="24" t="s">
        <v>73</v>
      </c>
      <c r="S4" s="37" t="s">
        <v>1311</v>
      </c>
      <c r="T4" s="24" t="s">
        <v>426</v>
      </c>
      <c r="U4" s="24" t="s">
        <v>76</v>
      </c>
      <c r="V4" s="24" t="s">
        <v>426</v>
      </c>
      <c r="W4" s="24" t="s">
        <v>426</v>
      </c>
      <c r="X4" s="24" t="s">
        <v>1104</v>
      </c>
      <c r="Y4" s="37">
        <v>805.0</v>
      </c>
      <c r="Z4" s="37">
        <v>800.0</v>
      </c>
      <c r="AA4" s="37">
        <v>165.0</v>
      </c>
      <c r="AB4" s="24">
        <f t="shared" si="2"/>
        <v>890</v>
      </c>
      <c r="AC4" s="24">
        <f t="shared" ref="AC4:AD4" si="3">Z4+50</f>
        <v>850</v>
      </c>
      <c r="AD4" s="24">
        <f t="shared" si="3"/>
        <v>215</v>
      </c>
      <c r="AE4" s="56">
        <f t="shared" si="4"/>
        <v>0.1626475</v>
      </c>
      <c r="AF4" s="28" t="s">
        <v>1317</v>
      </c>
      <c r="AG4" s="37">
        <v>1.0</v>
      </c>
      <c r="AH4" s="37">
        <v>80.0</v>
      </c>
      <c r="AI4" s="37">
        <v>80.0</v>
      </c>
      <c r="AJ4" s="37">
        <v>17.0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24"/>
      <c r="AV4" s="123" t="s">
        <v>85</v>
      </c>
      <c r="AW4" s="123" t="s">
        <v>85</v>
      </c>
      <c r="AX4" s="125" t="s">
        <v>85</v>
      </c>
      <c r="AY4" s="125" t="s">
        <v>85</v>
      </c>
      <c r="AZ4" s="75"/>
      <c r="BA4" s="80"/>
      <c r="BB4" s="80"/>
      <c r="BC4" s="93" t="s">
        <v>576</v>
      </c>
      <c r="BD4" s="93" t="s">
        <v>576</v>
      </c>
      <c r="BE4" s="21" t="s">
        <v>80</v>
      </c>
      <c r="BF4" s="33" t="s">
        <v>80</v>
      </c>
      <c r="BG4" s="33" t="s">
        <v>80</v>
      </c>
    </row>
    <row r="5" ht="45.0" customHeight="1">
      <c r="A5" s="23" t="s">
        <v>1318</v>
      </c>
      <c r="B5" s="24" t="s">
        <v>1319</v>
      </c>
      <c r="C5" s="26" t="s">
        <v>1320</v>
      </c>
      <c r="D5" s="37" t="s">
        <v>123</v>
      </c>
      <c r="E5" s="24" t="s">
        <v>1309</v>
      </c>
      <c r="F5" s="24" t="s">
        <v>63</v>
      </c>
      <c r="G5" s="71" t="s">
        <v>1321</v>
      </c>
      <c r="H5" s="24" t="s">
        <v>64</v>
      </c>
      <c r="I5" s="24" t="s">
        <v>65</v>
      </c>
      <c r="J5" s="92" t="s">
        <v>1152</v>
      </c>
      <c r="K5" s="24" t="s">
        <v>323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1102</v>
      </c>
      <c r="Q5" s="24" t="s">
        <v>177</v>
      </c>
      <c r="R5" s="24" t="s">
        <v>73</v>
      </c>
      <c r="S5" s="37" t="s">
        <v>1311</v>
      </c>
      <c r="T5" s="24" t="s">
        <v>426</v>
      </c>
      <c r="U5" s="24" t="s">
        <v>76</v>
      </c>
      <c r="V5" s="24" t="s">
        <v>426</v>
      </c>
      <c r="W5" s="24" t="s">
        <v>426</v>
      </c>
      <c r="X5" s="24" t="s">
        <v>1104</v>
      </c>
      <c r="Y5" s="37">
        <v>567.0</v>
      </c>
      <c r="Z5" s="37">
        <v>720.0</v>
      </c>
      <c r="AA5" s="37">
        <v>380.0</v>
      </c>
      <c r="AB5" s="24">
        <f t="shared" ref="AB5:AD5" si="5">Y5+50</f>
        <v>617</v>
      </c>
      <c r="AC5" s="24">
        <f t="shared" si="5"/>
        <v>770</v>
      </c>
      <c r="AD5" s="24">
        <f t="shared" si="5"/>
        <v>430</v>
      </c>
      <c r="AE5" s="56">
        <f t="shared" si="4"/>
        <v>0.2042887</v>
      </c>
      <c r="AF5" s="28" t="s">
        <v>1322</v>
      </c>
      <c r="AG5" s="37">
        <v>1.0</v>
      </c>
      <c r="AH5" s="37">
        <v>60.0</v>
      </c>
      <c r="AI5" s="37">
        <v>85.0</v>
      </c>
      <c r="AJ5" s="37">
        <v>40.0</v>
      </c>
      <c r="AK5" s="24" t="s">
        <v>428</v>
      </c>
      <c r="AL5" s="24" t="s">
        <v>143</v>
      </c>
      <c r="AM5" s="24" t="s">
        <v>765</v>
      </c>
      <c r="AN5" s="24">
        <v>0.054</v>
      </c>
      <c r="AO5" s="24">
        <v>407.0</v>
      </c>
      <c r="AP5" s="24">
        <v>610.0</v>
      </c>
      <c r="AQ5" s="24">
        <v>140.0</v>
      </c>
      <c r="AR5" s="24" t="s">
        <v>342</v>
      </c>
      <c r="AS5" s="24" t="s">
        <v>129</v>
      </c>
      <c r="AT5" s="28" t="s">
        <v>685</v>
      </c>
      <c r="AU5" s="28" t="s">
        <v>131</v>
      </c>
      <c r="AV5" s="123" t="s">
        <v>85</v>
      </c>
      <c r="AW5" s="123" t="s">
        <v>85</v>
      </c>
      <c r="AX5" s="123" t="s">
        <v>85</v>
      </c>
      <c r="AY5" s="123" t="s">
        <v>85</v>
      </c>
      <c r="AZ5" s="80"/>
      <c r="BA5" s="80"/>
      <c r="BB5" s="80"/>
      <c r="BC5" s="63" t="s">
        <v>576</v>
      </c>
      <c r="BD5" s="63" t="s">
        <v>576</v>
      </c>
      <c r="BE5" s="32"/>
      <c r="BF5" s="63" t="s">
        <v>85</v>
      </c>
      <c r="BG5" s="63" t="s">
        <v>576</v>
      </c>
    </row>
    <row r="6" ht="45.0" customHeight="1">
      <c r="A6" s="23" t="s">
        <v>1323</v>
      </c>
      <c r="B6" s="24" t="s">
        <v>1324</v>
      </c>
      <c r="C6" s="26" t="s">
        <v>1325</v>
      </c>
      <c r="D6" s="37" t="s">
        <v>123</v>
      </c>
      <c r="E6" s="24" t="s">
        <v>1309</v>
      </c>
      <c r="F6" s="24" t="s">
        <v>63</v>
      </c>
      <c r="G6" s="71" t="s">
        <v>1326</v>
      </c>
      <c r="H6" s="24" t="s">
        <v>64</v>
      </c>
      <c r="I6" s="24" t="s">
        <v>65</v>
      </c>
      <c r="J6" s="92" t="s">
        <v>1152</v>
      </c>
      <c r="K6" s="24" t="s">
        <v>323</v>
      </c>
      <c r="L6" s="24" t="s">
        <v>68</v>
      </c>
      <c r="M6" s="24" t="s">
        <v>69</v>
      </c>
      <c r="N6" s="24" t="s">
        <v>70</v>
      </c>
      <c r="O6" s="24" t="s">
        <v>176</v>
      </c>
      <c r="P6" s="24" t="s">
        <v>1102</v>
      </c>
      <c r="Q6" s="24" t="s">
        <v>177</v>
      </c>
      <c r="R6" s="24" t="s">
        <v>73</v>
      </c>
      <c r="S6" s="37" t="s">
        <v>1311</v>
      </c>
      <c r="T6" s="24" t="s">
        <v>426</v>
      </c>
      <c r="U6" s="24" t="s">
        <v>76</v>
      </c>
      <c r="V6" s="24" t="s">
        <v>426</v>
      </c>
      <c r="W6" s="24" t="s">
        <v>426</v>
      </c>
      <c r="X6" s="24" t="s">
        <v>1104</v>
      </c>
      <c r="Y6" s="37">
        <v>668.0</v>
      </c>
      <c r="Z6" s="37">
        <v>720.0</v>
      </c>
      <c r="AA6" s="37">
        <v>430.0</v>
      </c>
      <c r="AB6" s="24">
        <f t="shared" ref="AB6:AD6" si="6">Y6+50</f>
        <v>718</v>
      </c>
      <c r="AC6" s="24">
        <f t="shared" si="6"/>
        <v>770</v>
      </c>
      <c r="AD6" s="24">
        <f t="shared" si="6"/>
        <v>480</v>
      </c>
      <c r="AE6" s="56">
        <f t="shared" si="4"/>
        <v>0.2653728</v>
      </c>
      <c r="AF6" s="28" t="s">
        <v>1327</v>
      </c>
      <c r="AG6" s="37">
        <v>1.0</v>
      </c>
      <c r="AH6" s="37">
        <v>70.0</v>
      </c>
      <c r="AI6" s="37">
        <v>85.0</v>
      </c>
      <c r="AJ6" s="37">
        <v>45.0</v>
      </c>
      <c r="AK6" s="24" t="s">
        <v>428</v>
      </c>
      <c r="AL6" s="24" t="s">
        <v>143</v>
      </c>
      <c r="AM6" s="24" t="s">
        <v>697</v>
      </c>
      <c r="AN6" s="24" t="s">
        <v>698</v>
      </c>
      <c r="AO6" s="24">
        <v>465.0</v>
      </c>
      <c r="AP6" s="24">
        <v>710.0</v>
      </c>
      <c r="AQ6" s="24">
        <v>145.0</v>
      </c>
      <c r="AR6" s="24" t="s">
        <v>342</v>
      </c>
      <c r="AS6" s="24" t="s">
        <v>129</v>
      </c>
      <c r="AT6" s="28" t="s">
        <v>699</v>
      </c>
      <c r="AU6" s="28" t="s">
        <v>131</v>
      </c>
      <c r="AV6" s="123" t="s">
        <v>85</v>
      </c>
      <c r="AW6" s="123" t="s">
        <v>85</v>
      </c>
      <c r="AX6" s="123" t="s">
        <v>85</v>
      </c>
      <c r="AY6" s="123" t="s">
        <v>85</v>
      </c>
      <c r="AZ6" s="80"/>
      <c r="BA6" s="80"/>
      <c r="BB6" s="80"/>
      <c r="BC6" s="63" t="s">
        <v>576</v>
      </c>
      <c r="BD6" s="63" t="s">
        <v>576</v>
      </c>
      <c r="BE6" s="32"/>
      <c r="BF6" s="63" t="s">
        <v>85</v>
      </c>
      <c r="BG6" s="63" t="s">
        <v>576</v>
      </c>
    </row>
    <row r="7" ht="44.25" customHeight="1">
      <c r="A7" s="23" t="s">
        <v>1328</v>
      </c>
      <c r="B7" s="24" t="s">
        <v>1329</v>
      </c>
      <c r="C7" s="26" t="s">
        <v>1330</v>
      </c>
      <c r="D7" s="37" t="s">
        <v>123</v>
      </c>
      <c r="E7" s="24" t="s">
        <v>1309</v>
      </c>
      <c r="F7" s="24" t="s">
        <v>63</v>
      </c>
      <c r="G7" s="71" t="s">
        <v>1331</v>
      </c>
      <c r="H7" s="24" t="s">
        <v>64</v>
      </c>
      <c r="I7" s="24" t="s">
        <v>65</v>
      </c>
      <c r="J7" s="92" t="s">
        <v>1152</v>
      </c>
      <c r="K7" s="24" t="s">
        <v>323</v>
      </c>
      <c r="L7" s="24" t="s">
        <v>68</v>
      </c>
      <c r="M7" s="24" t="s">
        <v>69</v>
      </c>
      <c r="N7" s="24" t="s">
        <v>70</v>
      </c>
      <c r="O7" s="24" t="s">
        <v>176</v>
      </c>
      <c r="P7" s="24" t="s">
        <v>1102</v>
      </c>
      <c r="Q7" s="24" t="s">
        <v>177</v>
      </c>
      <c r="R7" s="24" t="s">
        <v>73</v>
      </c>
      <c r="S7" s="37" t="s">
        <v>1311</v>
      </c>
      <c r="T7" s="24" t="s">
        <v>426</v>
      </c>
      <c r="U7" s="24" t="s">
        <v>76</v>
      </c>
      <c r="V7" s="24" t="s">
        <v>426</v>
      </c>
      <c r="W7" s="24" t="s">
        <v>426</v>
      </c>
      <c r="X7" s="24" t="s">
        <v>1104</v>
      </c>
      <c r="Y7" s="37">
        <v>767.0</v>
      </c>
      <c r="Z7" s="37">
        <v>720.0</v>
      </c>
      <c r="AA7" s="37">
        <v>430.0</v>
      </c>
      <c r="AB7" s="24">
        <f t="shared" ref="AB7:AD7" si="7">Y7+50</f>
        <v>817</v>
      </c>
      <c r="AC7" s="24">
        <f t="shared" si="7"/>
        <v>770</v>
      </c>
      <c r="AD7" s="24">
        <f t="shared" si="7"/>
        <v>480</v>
      </c>
      <c r="AE7" s="56">
        <f t="shared" si="4"/>
        <v>0.3019632</v>
      </c>
      <c r="AF7" s="28" t="s">
        <v>1332</v>
      </c>
      <c r="AG7" s="37">
        <v>1.0</v>
      </c>
      <c r="AH7" s="37">
        <v>80.0</v>
      </c>
      <c r="AI7" s="37">
        <v>85.0</v>
      </c>
      <c r="AJ7" s="37">
        <v>45.0</v>
      </c>
      <c r="AK7" s="24" t="s">
        <v>428</v>
      </c>
      <c r="AL7" s="24" t="s">
        <v>143</v>
      </c>
      <c r="AM7" s="24" t="s">
        <v>709</v>
      </c>
      <c r="AN7" s="24" t="s">
        <v>710</v>
      </c>
      <c r="AO7" s="24">
        <v>455.0</v>
      </c>
      <c r="AP7" s="24">
        <v>815.0</v>
      </c>
      <c r="AQ7" s="24">
        <v>150.0</v>
      </c>
      <c r="AR7" s="24" t="s">
        <v>342</v>
      </c>
      <c r="AS7" s="24" t="s">
        <v>129</v>
      </c>
      <c r="AT7" s="28" t="s">
        <v>711</v>
      </c>
      <c r="AU7" s="28" t="s">
        <v>131</v>
      </c>
      <c r="AV7" s="123" t="s">
        <v>85</v>
      </c>
      <c r="AW7" s="123" t="s">
        <v>85</v>
      </c>
      <c r="AX7" s="125" t="s">
        <v>85</v>
      </c>
      <c r="AY7" s="125" t="s">
        <v>85</v>
      </c>
      <c r="AZ7" s="80"/>
      <c r="BA7" s="80"/>
      <c r="BB7" s="80"/>
      <c r="BC7" s="93" t="s">
        <v>576</v>
      </c>
      <c r="BD7" s="93" t="s">
        <v>576</v>
      </c>
      <c r="BE7" s="126"/>
      <c r="BF7" s="63" t="s">
        <v>85</v>
      </c>
      <c r="BG7" s="63" t="s">
        <v>576</v>
      </c>
    </row>
    <row r="8" ht="45.75" customHeight="1">
      <c r="A8" s="23" t="s">
        <v>1333</v>
      </c>
      <c r="B8" s="24" t="s">
        <v>1334</v>
      </c>
      <c r="C8" s="26" t="s">
        <v>1335</v>
      </c>
      <c r="D8" s="37" t="s">
        <v>109</v>
      </c>
      <c r="E8" s="24" t="s">
        <v>1309</v>
      </c>
      <c r="F8" s="24" t="s">
        <v>63</v>
      </c>
      <c r="G8" s="71" t="s">
        <v>1336</v>
      </c>
      <c r="H8" s="24" t="s">
        <v>64</v>
      </c>
      <c r="I8" s="24" t="s">
        <v>65</v>
      </c>
      <c r="J8" s="92" t="s">
        <v>1137</v>
      </c>
      <c r="K8" s="24" t="s">
        <v>323</v>
      </c>
      <c r="L8" s="24" t="s">
        <v>68</v>
      </c>
      <c r="M8" s="24" t="s">
        <v>298</v>
      </c>
      <c r="N8" s="24" t="s">
        <v>70</v>
      </c>
      <c r="O8" s="24" t="s">
        <v>176</v>
      </c>
      <c r="P8" s="24" t="s">
        <v>1102</v>
      </c>
      <c r="Q8" s="24" t="s">
        <v>177</v>
      </c>
      <c r="R8" s="24" t="s">
        <v>73</v>
      </c>
      <c r="S8" s="37" t="s">
        <v>1311</v>
      </c>
      <c r="T8" s="24" t="s">
        <v>426</v>
      </c>
      <c r="U8" s="24" t="s">
        <v>76</v>
      </c>
      <c r="V8" s="24" t="s">
        <v>426</v>
      </c>
      <c r="W8" s="24" t="s">
        <v>426</v>
      </c>
      <c r="X8" s="24" t="s">
        <v>1104</v>
      </c>
      <c r="Y8" s="37">
        <v>350.0</v>
      </c>
      <c r="Z8" s="37">
        <v>1800.0</v>
      </c>
      <c r="AA8" s="37">
        <v>300.0</v>
      </c>
      <c r="AB8" s="24">
        <f t="shared" ref="AB8:AD8" si="8">Y8+50</f>
        <v>400</v>
      </c>
      <c r="AC8" s="24">
        <f t="shared" si="8"/>
        <v>1850</v>
      </c>
      <c r="AD8" s="24">
        <f t="shared" si="8"/>
        <v>350</v>
      </c>
      <c r="AE8" s="56">
        <f t="shared" si="4"/>
        <v>0.259</v>
      </c>
      <c r="AF8" s="28" t="s">
        <v>1337</v>
      </c>
      <c r="AG8" s="37">
        <v>1.0</v>
      </c>
      <c r="AH8" s="37">
        <v>35.0</v>
      </c>
      <c r="AI8" s="37">
        <v>190.0</v>
      </c>
      <c r="AJ8" s="37">
        <v>30.0</v>
      </c>
      <c r="AK8" s="24" t="s">
        <v>80</v>
      </c>
      <c r="AL8" s="24" t="s">
        <v>80</v>
      </c>
      <c r="AM8" s="24" t="s">
        <v>80</v>
      </c>
      <c r="AN8" s="24" t="s">
        <v>80</v>
      </c>
      <c r="AO8" s="24" t="s">
        <v>80</v>
      </c>
      <c r="AP8" s="24" t="s">
        <v>80</v>
      </c>
      <c r="AQ8" s="24" t="s">
        <v>80</v>
      </c>
      <c r="AR8" s="24" t="s">
        <v>80</v>
      </c>
      <c r="AS8" s="24" t="s">
        <v>80</v>
      </c>
      <c r="AT8" s="24" t="s">
        <v>80</v>
      </c>
      <c r="AU8" s="24"/>
      <c r="AV8" s="123" t="s">
        <v>85</v>
      </c>
      <c r="AW8" s="123" t="s">
        <v>85</v>
      </c>
      <c r="AX8" s="123" t="s">
        <v>85</v>
      </c>
      <c r="AY8" s="123" t="s">
        <v>85</v>
      </c>
      <c r="AZ8" s="80"/>
      <c r="BA8" s="80"/>
      <c r="BB8" s="80"/>
      <c r="BC8" s="63" t="s">
        <v>576</v>
      </c>
      <c r="BD8" s="63" t="s">
        <v>576</v>
      </c>
      <c r="BE8" s="33" t="s">
        <v>80</v>
      </c>
      <c r="BF8" s="33" t="s">
        <v>80</v>
      </c>
      <c r="BG8" s="33" t="s">
        <v>80</v>
      </c>
    </row>
    <row r="9" ht="52.5" customHeight="1">
      <c r="A9" s="23" t="s">
        <v>1338</v>
      </c>
      <c r="B9" s="24" t="s">
        <v>1339</v>
      </c>
      <c r="C9" s="26" t="s">
        <v>1340</v>
      </c>
      <c r="D9" s="37" t="s">
        <v>109</v>
      </c>
      <c r="E9" s="24" t="s">
        <v>1309</v>
      </c>
      <c r="F9" s="24" t="s">
        <v>63</v>
      </c>
      <c r="G9" s="71" t="s">
        <v>1341</v>
      </c>
      <c r="H9" s="24" t="s">
        <v>64</v>
      </c>
      <c r="I9" s="24" t="s">
        <v>65</v>
      </c>
      <c r="J9" s="92" t="s">
        <v>1137</v>
      </c>
      <c r="K9" s="24" t="s">
        <v>323</v>
      </c>
      <c r="L9" s="24" t="s">
        <v>68</v>
      </c>
      <c r="M9" s="24" t="s">
        <v>379</v>
      </c>
      <c r="N9" s="24" t="s">
        <v>70</v>
      </c>
      <c r="O9" s="24" t="s">
        <v>176</v>
      </c>
      <c r="P9" s="24" t="s">
        <v>1102</v>
      </c>
      <c r="Q9" s="24" t="s">
        <v>177</v>
      </c>
      <c r="R9" s="24" t="s">
        <v>73</v>
      </c>
      <c r="S9" s="37" t="s">
        <v>1311</v>
      </c>
      <c r="T9" s="24" t="s">
        <v>426</v>
      </c>
      <c r="U9" s="24" t="s">
        <v>76</v>
      </c>
      <c r="V9" s="24" t="s">
        <v>426</v>
      </c>
      <c r="W9" s="24" t="s">
        <v>426</v>
      </c>
      <c r="X9" s="24" t="s">
        <v>1104</v>
      </c>
      <c r="Y9" s="37">
        <v>350.0</v>
      </c>
      <c r="Z9" s="37">
        <v>1800.0</v>
      </c>
      <c r="AA9" s="37">
        <v>300.0</v>
      </c>
      <c r="AB9" s="24">
        <f t="shared" ref="AB9:AD9" si="9">Y9+50</f>
        <v>400</v>
      </c>
      <c r="AC9" s="24">
        <f t="shared" si="9"/>
        <v>1850</v>
      </c>
      <c r="AD9" s="24">
        <f t="shared" si="9"/>
        <v>350</v>
      </c>
      <c r="AE9" s="56">
        <f t="shared" si="4"/>
        <v>0.259</v>
      </c>
      <c r="AF9" s="28" t="s">
        <v>1337</v>
      </c>
      <c r="AG9" s="37">
        <v>1.0</v>
      </c>
      <c r="AH9" s="37">
        <v>35.0</v>
      </c>
      <c r="AI9" s="37">
        <v>190.0</v>
      </c>
      <c r="AJ9" s="37">
        <v>30.0</v>
      </c>
      <c r="AK9" s="24" t="s">
        <v>80</v>
      </c>
      <c r="AL9" s="24" t="s">
        <v>80</v>
      </c>
      <c r="AM9" s="24" t="s">
        <v>80</v>
      </c>
      <c r="AN9" s="24" t="s">
        <v>80</v>
      </c>
      <c r="AO9" s="24" t="s">
        <v>80</v>
      </c>
      <c r="AP9" s="24" t="s">
        <v>80</v>
      </c>
      <c r="AQ9" s="24" t="s">
        <v>80</v>
      </c>
      <c r="AR9" s="24" t="s">
        <v>80</v>
      </c>
      <c r="AS9" s="24" t="s">
        <v>80</v>
      </c>
      <c r="AT9" s="24" t="s">
        <v>80</v>
      </c>
      <c r="AU9" s="24"/>
      <c r="AV9" s="123" t="s">
        <v>85</v>
      </c>
      <c r="AW9" s="125" t="s">
        <v>85</v>
      </c>
      <c r="AX9" s="123" t="s">
        <v>85</v>
      </c>
      <c r="AY9" s="125" t="s">
        <v>85</v>
      </c>
      <c r="AZ9" s="80"/>
      <c r="BA9" s="80"/>
      <c r="BB9" s="80"/>
      <c r="BC9" s="63" t="s">
        <v>576</v>
      </c>
      <c r="BD9" s="63" t="s">
        <v>576</v>
      </c>
      <c r="BE9" s="33" t="s">
        <v>80</v>
      </c>
      <c r="BF9" s="33" t="s">
        <v>80</v>
      </c>
      <c r="BG9" s="33" t="s">
        <v>80</v>
      </c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C3"/>
    <hyperlink r:id="rId6" ref="BD3"/>
    <hyperlink r:id="rId7" ref="AV4"/>
    <hyperlink r:id="rId8" ref="AW4"/>
    <hyperlink r:id="rId9" ref="AX4"/>
    <hyperlink r:id="rId10" ref="AY4"/>
    <hyperlink r:id="rId11" ref="BC4"/>
    <hyperlink r:id="rId12" ref="BD4"/>
    <hyperlink r:id="rId13" ref="AV5"/>
    <hyperlink r:id="rId14" ref="AW5"/>
    <hyperlink r:id="rId15" ref="AX5"/>
    <hyperlink r:id="rId16" ref="AY5"/>
    <hyperlink r:id="rId17" ref="BC5"/>
    <hyperlink r:id="rId18" ref="BD5"/>
    <hyperlink r:id="rId19" ref="BF5"/>
    <hyperlink r:id="rId20" ref="BG5"/>
    <hyperlink r:id="rId21" ref="AV6"/>
    <hyperlink r:id="rId22" ref="AW6"/>
    <hyperlink r:id="rId23" ref="AX6"/>
    <hyperlink r:id="rId24" ref="AY6"/>
    <hyperlink r:id="rId25" ref="BC6"/>
    <hyperlink r:id="rId26" ref="BD6"/>
    <hyperlink r:id="rId27" ref="BF6"/>
    <hyperlink r:id="rId28" ref="BG6"/>
    <hyperlink r:id="rId29" ref="AV7"/>
    <hyperlink r:id="rId30" ref="AW7"/>
    <hyperlink r:id="rId31" ref="AX7"/>
    <hyperlink r:id="rId32" ref="AY7"/>
    <hyperlink r:id="rId33" ref="BC7"/>
    <hyperlink r:id="rId34" ref="BD7"/>
    <hyperlink r:id="rId35" ref="BF7"/>
    <hyperlink r:id="rId36" ref="BG7"/>
    <hyperlink r:id="rId37" ref="AV8"/>
    <hyperlink r:id="rId38" ref="AW8"/>
    <hyperlink r:id="rId39" ref="AX8"/>
    <hyperlink r:id="rId40" ref="AY8"/>
    <hyperlink r:id="rId41" ref="BC8"/>
    <hyperlink r:id="rId42" ref="BD8"/>
    <hyperlink r:id="rId43" ref="AV9"/>
    <hyperlink r:id="rId44" ref="AW9"/>
    <hyperlink r:id="rId45" ref="AX9"/>
    <hyperlink r:id="rId46" ref="AY9"/>
    <hyperlink r:id="rId47" ref="BC9"/>
    <hyperlink r:id="rId48" ref="BD9"/>
  </hyperlinks>
  <printOptions/>
  <pageMargins bottom="0.75" footer="0.0" header="0.0" left="0.7" right="0.7" top="0.75"/>
  <pageSetup paperSize="9" orientation="portrait"/>
  <drawing r:id="rId49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14"/>
    <col customWidth="1" min="48" max="48" width="19.71"/>
    <col customWidth="1" min="49" max="49" width="29.29"/>
    <col customWidth="1" min="50" max="52" width="19.71"/>
    <col customWidth="1" min="53" max="53" width="26.14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42"/>
      <c r="AY2" s="43"/>
      <c r="AZ2" s="16"/>
      <c r="BA2" s="17"/>
      <c r="BB2" s="16"/>
      <c r="BC2" s="42"/>
      <c r="BD2" s="43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1342</v>
      </c>
      <c r="B3" s="24" t="s">
        <v>1343</v>
      </c>
      <c r="C3" s="26" t="s">
        <v>1344</v>
      </c>
      <c r="D3" s="37" t="s">
        <v>123</v>
      </c>
      <c r="E3" s="24" t="s">
        <v>62</v>
      </c>
      <c r="F3" s="24" t="s">
        <v>63</v>
      </c>
      <c r="G3" s="71" t="s">
        <v>1345</v>
      </c>
      <c r="H3" s="24" t="s">
        <v>64</v>
      </c>
      <c r="I3" s="24" t="s">
        <v>65</v>
      </c>
      <c r="J3" s="92" t="s">
        <v>1152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1102</v>
      </c>
      <c r="Q3" s="24" t="s">
        <v>177</v>
      </c>
      <c r="R3" s="24" t="s">
        <v>73</v>
      </c>
      <c r="S3" s="37" t="s">
        <v>1346</v>
      </c>
      <c r="T3" s="24" t="s">
        <v>75</v>
      </c>
      <c r="U3" s="24" t="s">
        <v>76</v>
      </c>
      <c r="V3" s="24" t="s">
        <v>426</v>
      </c>
      <c r="W3" s="24" t="s">
        <v>76</v>
      </c>
      <c r="X3" s="24" t="s">
        <v>1104</v>
      </c>
      <c r="Y3" s="37">
        <v>466.0</v>
      </c>
      <c r="Z3" s="37">
        <v>495.0</v>
      </c>
      <c r="AA3" s="37">
        <v>392.0</v>
      </c>
      <c r="AB3" s="24">
        <v>520.0</v>
      </c>
      <c r="AC3" s="24">
        <f t="shared" ref="AC3:AC4" si="1">Z3+50</f>
        <v>545</v>
      </c>
      <c r="AD3" s="24">
        <v>445.0</v>
      </c>
      <c r="AE3" s="56">
        <f t="shared" ref="AE3:AE6" si="2">(AB3*AC3*AD3)/1000/1000/1000</f>
        <v>0.126113</v>
      </c>
      <c r="AF3" s="28" t="s">
        <v>1347</v>
      </c>
      <c r="AG3" s="37">
        <v>1.0</v>
      </c>
      <c r="AH3" s="37">
        <v>50.0</v>
      </c>
      <c r="AI3" s="37">
        <v>53.0</v>
      </c>
      <c r="AJ3" s="37">
        <v>40.0</v>
      </c>
      <c r="AK3" s="24" t="s">
        <v>428</v>
      </c>
      <c r="AL3" s="24" t="s">
        <v>143</v>
      </c>
      <c r="AM3" s="24">
        <v>10.5</v>
      </c>
      <c r="AN3" s="24">
        <v>0.042</v>
      </c>
      <c r="AO3" s="24">
        <v>400.0</v>
      </c>
      <c r="AP3" s="24">
        <v>503.0</v>
      </c>
      <c r="AQ3" s="24">
        <v>105.0</v>
      </c>
      <c r="AR3" s="24" t="s">
        <v>342</v>
      </c>
      <c r="AS3" s="24" t="s">
        <v>129</v>
      </c>
      <c r="AT3" s="44" t="s">
        <v>673</v>
      </c>
      <c r="AU3" s="44" t="s">
        <v>131</v>
      </c>
      <c r="AV3" s="29" t="s">
        <v>1348</v>
      </c>
      <c r="AW3" s="30" t="s">
        <v>1349</v>
      </c>
      <c r="AX3" s="34" t="s">
        <v>1350</v>
      </c>
      <c r="AY3" s="45" t="s">
        <v>1351</v>
      </c>
      <c r="AZ3" s="80"/>
      <c r="BA3" s="106"/>
      <c r="BB3" s="106"/>
      <c r="BC3" s="34" t="s">
        <v>1352</v>
      </c>
      <c r="BD3" s="45" t="s">
        <v>1353</v>
      </c>
      <c r="BE3" s="32"/>
      <c r="BF3" s="30" t="s">
        <v>1354</v>
      </c>
      <c r="BG3" s="30" t="s">
        <v>1355</v>
      </c>
    </row>
    <row r="4" ht="45.0" customHeight="1">
      <c r="A4" s="23" t="s">
        <v>1356</v>
      </c>
      <c r="B4" s="24" t="s">
        <v>1357</v>
      </c>
      <c r="C4" s="26" t="s">
        <v>1358</v>
      </c>
      <c r="D4" s="37" t="s">
        <v>123</v>
      </c>
      <c r="E4" s="24" t="s">
        <v>62</v>
      </c>
      <c r="F4" s="24" t="s">
        <v>63</v>
      </c>
      <c r="G4" s="71" t="s">
        <v>1359</v>
      </c>
      <c r="H4" s="24" t="s">
        <v>64</v>
      </c>
      <c r="I4" s="24" t="s">
        <v>65</v>
      </c>
      <c r="J4" s="92" t="s">
        <v>1152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1102</v>
      </c>
      <c r="Q4" s="24" t="s">
        <v>177</v>
      </c>
      <c r="R4" s="24" t="s">
        <v>73</v>
      </c>
      <c r="S4" s="37" t="s">
        <v>1346</v>
      </c>
      <c r="T4" s="24" t="s">
        <v>75</v>
      </c>
      <c r="U4" s="24" t="s">
        <v>76</v>
      </c>
      <c r="V4" s="24" t="s">
        <v>426</v>
      </c>
      <c r="W4" s="24" t="s">
        <v>76</v>
      </c>
      <c r="X4" s="24" t="s">
        <v>1104</v>
      </c>
      <c r="Y4" s="37">
        <v>567.0</v>
      </c>
      <c r="Z4" s="37">
        <v>495.0</v>
      </c>
      <c r="AA4" s="37">
        <v>392.0</v>
      </c>
      <c r="AB4" s="24">
        <v>620.0</v>
      </c>
      <c r="AC4" s="24">
        <f t="shared" si="1"/>
        <v>545</v>
      </c>
      <c r="AD4" s="24">
        <v>445.0</v>
      </c>
      <c r="AE4" s="56">
        <f t="shared" si="2"/>
        <v>0.1503655</v>
      </c>
      <c r="AF4" s="28" t="s">
        <v>1360</v>
      </c>
      <c r="AG4" s="37">
        <v>1.0</v>
      </c>
      <c r="AH4" s="37">
        <v>60.0</v>
      </c>
      <c r="AI4" s="37">
        <v>53.0</v>
      </c>
      <c r="AJ4" s="37">
        <v>40.0</v>
      </c>
      <c r="AK4" s="24" t="s">
        <v>428</v>
      </c>
      <c r="AL4" s="24" t="s">
        <v>143</v>
      </c>
      <c r="AM4" s="24" t="s">
        <v>765</v>
      </c>
      <c r="AN4" s="24">
        <v>0.054</v>
      </c>
      <c r="AO4" s="24">
        <v>407.0</v>
      </c>
      <c r="AP4" s="24">
        <v>610.0</v>
      </c>
      <c r="AQ4" s="24">
        <v>140.0</v>
      </c>
      <c r="AR4" s="24" t="s">
        <v>342</v>
      </c>
      <c r="AS4" s="24" t="s">
        <v>129</v>
      </c>
      <c r="AT4" s="28" t="s">
        <v>685</v>
      </c>
      <c r="AU4" s="28" t="s">
        <v>131</v>
      </c>
      <c r="AV4" s="34" t="s">
        <v>1361</v>
      </c>
      <c r="AW4" s="30" t="s">
        <v>1362</v>
      </c>
      <c r="AX4" s="34" t="s">
        <v>1350</v>
      </c>
      <c r="AY4" s="45" t="s">
        <v>1351</v>
      </c>
      <c r="AZ4" s="80"/>
      <c r="BA4" s="106"/>
      <c r="BB4" s="106"/>
      <c r="BC4" s="34" t="s">
        <v>1363</v>
      </c>
      <c r="BD4" s="45" t="s">
        <v>1364</v>
      </c>
      <c r="BE4" s="32"/>
      <c r="BF4" s="30" t="s">
        <v>1365</v>
      </c>
      <c r="BG4" s="30" t="s">
        <v>1366</v>
      </c>
    </row>
    <row r="5" ht="45.75" customHeight="1">
      <c r="A5" s="23" t="s">
        <v>1367</v>
      </c>
      <c r="B5" s="24" t="s">
        <v>1368</v>
      </c>
      <c r="C5" s="26" t="s">
        <v>1369</v>
      </c>
      <c r="D5" s="37" t="s">
        <v>123</v>
      </c>
      <c r="E5" s="24" t="s">
        <v>62</v>
      </c>
      <c r="F5" s="24" t="s">
        <v>63</v>
      </c>
      <c r="G5" s="71" t="s">
        <v>1370</v>
      </c>
      <c r="H5" s="24" t="s">
        <v>64</v>
      </c>
      <c r="I5" s="24" t="s">
        <v>65</v>
      </c>
      <c r="J5" s="92" t="s">
        <v>1152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1102</v>
      </c>
      <c r="Q5" s="24" t="s">
        <v>177</v>
      </c>
      <c r="R5" s="24" t="s">
        <v>73</v>
      </c>
      <c r="S5" s="37" t="s">
        <v>1346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1104</v>
      </c>
      <c r="Y5" s="37">
        <v>668.0</v>
      </c>
      <c r="Z5" s="37">
        <v>495.0</v>
      </c>
      <c r="AA5" s="37">
        <v>442.0</v>
      </c>
      <c r="AB5" s="24">
        <f t="shared" ref="AB5:AD5" si="3">Y5+50</f>
        <v>718</v>
      </c>
      <c r="AC5" s="24">
        <f t="shared" si="3"/>
        <v>545</v>
      </c>
      <c r="AD5" s="24">
        <f t="shared" si="3"/>
        <v>492</v>
      </c>
      <c r="AE5" s="56">
        <f t="shared" si="2"/>
        <v>0.19252452</v>
      </c>
      <c r="AF5" s="28" t="s">
        <v>1371</v>
      </c>
      <c r="AG5" s="37">
        <v>1.0</v>
      </c>
      <c r="AH5" s="37">
        <v>70.0</v>
      </c>
      <c r="AI5" s="37">
        <v>53.0</v>
      </c>
      <c r="AJ5" s="37">
        <v>44.0</v>
      </c>
      <c r="AK5" s="24" t="s">
        <v>428</v>
      </c>
      <c r="AL5" s="24" t="s">
        <v>143</v>
      </c>
      <c r="AM5" s="24" t="s">
        <v>697</v>
      </c>
      <c r="AN5" s="24" t="s">
        <v>698</v>
      </c>
      <c r="AO5" s="24">
        <v>465.0</v>
      </c>
      <c r="AP5" s="24">
        <v>710.0</v>
      </c>
      <c r="AQ5" s="24">
        <v>145.0</v>
      </c>
      <c r="AR5" s="24" t="s">
        <v>342</v>
      </c>
      <c r="AS5" s="24" t="s">
        <v>129</v>
      </c>
      <c r="AT5" s="28" t="s">
        <v>699</v>
      </c>
      <c r="AU5" s="28" t="s">
        <v>131</v>
      </c>
      <c r="AV5" s="34" t="s">
        <v>1372</v>
      </c>
      <c r="AW5" s="30" t="s">
        <v>1373</v>
      </c>
      <c r="AX5" s="34" t="s">
        <v>1350</v>
      </c>
      <c r="AY5" s="45" t="s">
        <v>1351</v>
      </c>
      <c r="AZ5" s="80"/>
      <c r="BA5" s="106"/>
      <c r="BB5" s="106"/>
      <c r="BC5" s="34" t="s">
        <v>1374</v>
      </c>
      <c r="BD5" s="45" t="s">
        <v>1375</v>
      </c>
      <c r="BE5" s="32"/>
      <c r="BF5" s="30" t="s">
        <v>1376</v>
      </c>
      <c r="BG5" s="30" t="s">
        <v>1377</v>
      </c>
    </row>
    <row r="6" ht="45.75" customHeight="1">
      <c r="A6" s="23" t="s">
        <v>1378</v>
      </c>
      <c r="B6" s="24" t="s">
        <v>1379</v>
      </c>
      <c r="C6" s="26" t="s">
        <v>1380</v>
      </c>
      <c r="D6" s="37" t="s">
        <v>109</v>
      </c>
      <c r="E6" s="24" t="s">
        <v>62</v>
      </c>
      <c r="F6" s="24" t="s">
        <v>63</v>
      </c>
      <c r="G6" s="71" t="s">
        <v>1381</v>
      </c>
      <c r="H6" s="24" t="s">
        <v>64</v>
      </c>
      <c r="I6" s="24" t="s">
        <v>65</v>
      </c>
      <c r="J6" s="92" t="s">
        <v>1137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176</v>
      </c>
      <c r="P6" s="24" t="s">
        <v>1102</v>
      </c>
      <c r="Q6" s="24" t="s">
        <v>177</v>
      </c>
      <c r="R6" s="24" t="s">
        <v>73</v>
      </c>
      <c r="S6" s="37" t="s">
        <v>1346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1104</v>
      </c>
      <c r="Y6" s="37">
        <v>290.0</v>
      </c>
      <c r="Z6" s="37">
        <v>1650.0</v>
      </c>
      <c r="AA6" s="37">
        <v>350.0</v>
      </c>
      <c r="AB6" s="24">
        <v>345.0</v>
      </c>
      <c r="AC6" s="24">
        <v>1710.0</v>
      </c>
      <c r="AD6" s="24">
        <v>405.0</v>
      </c>
      <c r="AE6" s="56">
        <f t="shared" si="2"/>
        <v>0.23892975</v>
      </c>
      <c r="AF6" s="28" t="s">
        <v>1382</v>
      </c>
      <c r="AG6" s="37">
        <v>1.0</v>
      </c>
      <c r="AH6" s="37">
        <v>35.0</v>
      </c>
      <c r="AI6" s="37">
        <v>165.0</v>
      </c>
      <c r="AJ6" s="37">
        <v>30.0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34" t="s">
        <v>1383</v>
      </c>
      <c r="AW6" s="30" t="s">
        <v>1384</v>
      </c>
      <c r="AX6" s="34" t="s">
        <v>1385</v>
      </c>
      <c r="AY6" s="45" t="s">
        <v>1386</v>
      </c>
      <c r="AZ6" s="80"/>
      <c r="BA6" s="106"/>
      <c r="BB6" s="106"/>
      <c r="BC6" s="34" t="s">
        <v>1387</v>
      </c>
      <c r="BD6" s="45" t="s">
        <v>1388</v>
      </c>
      <c r="BE6" s="33" t="s">
        <v>80</v>
      </c>
      <c r="BF6" s="33" t="s">
        <v>80</v>
      </c>
      <c r="BG6" s="33" t="s">
        <v>80</v>
      </c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C3"/>
    <hyperlink r:id="rId6" ref="BD3"/>
    <hyperlink r:id="rId7" ref="BF3"/>
    <hyperlink r:id="rId8" ref="BG3"/>
    <hyperlink r:id="rId9" ref="AV4"/>
    <hyperlink r:id="rId10" ref="AW4"/>
    <hyperlink r:id="rId11" ref="AX4"/>
    <hyperlink r:id="rId12" ref="AY4"/>
    <hyperlink r:id="rId13" ref="BC4"/>
    <hyperlink r:id="rId14" ref="BD4"/>
    <hyperlink r:id="rId15" ref="BF4"/>
    <hyperlink r:id="rId16" ref="BG4"/>
    <hyperlink r:id="rId17" ref="AV5"/>
    <hyperlink r:id="rId18" ref="AW5"/>
    <hyperlink r:id="rId19" ref="AX5"/>
    <hyperlink r:id="rId20" ref="AY5"/>
    <hyperlink r:id="rId21" ref="BC5"/>
    <hyperlink r:id="rId22" ref="BD5"/>
    <hyperlink r:id="rId23" ref="BF5"/>
    <hyperlink r:id="rId24" ref="BG5"/>
    <hyperlink r:id="rId25" ref="AV6"/>
    <hyperlink r:id="rId26" ref="AW6"/>
    <hyperlink r:id="rId27" ref="AX6"/>
    <hyperlink r:id="rId28" ref="AY6"/>
    <hyperlink r:id="rId29" ref="BC6"/>
    <hyperlink r:id="rId30" ref="BD6"/>
  </hyperlinks>
  <printOptions/>
  <pageMargins bottom="0.75" footer="0.0" header="0.0" left="0.7" right="0.7" top="0.75"/>
  <pageSetup paperSize="9" orientation="portrait"/>
  <drawing r:id="rId3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19.71"/>
    <col customWidth="1" min="48" max="48" width="29.29"/>
    <col customWidth="1" min="49" max="51" width="19.71"/>
    <col customWidth="1" min="52" max="53" width="21.0"/>
    <col customWidth="1" min="54" max="54" width="29.29"/>
    <col customWidth="1" min="55" max="55" width="26.43"/>
    <col customWidth="1" min="56" max="56" width="29.43"/>
    <col customWidth="1" min="57" max="57" width="19.29"/>
    <col customWidth="1" min="58" max="58" width="38.43"/>
    <col customWidth="1" min="59" max="68" width="8.71"/>
  </cols>
  <sheetData>
    <row r="1">
      <c r="A1" s="127"/>
      <c r="B1" s="127" t="s">
        <v>1</v>
      </c>
      <c r="C1" s="127" t="s">
        <v>2</v>
      </c>
      <c r="D1" s="127" t="s">
        <v>3</v>
      </c>
      <c r="E1" s="127" t="s">
        <v>4</v>
      </c>
      <c r="F1" s="127" t="s">
        <v>5</v>
      </c>
      <c r="G1" s="128" t="s">
        <v>6</v>
      </c>
      <c r="H1" s="127" t="s">
        <v>7</v>
      </c>
      <c r="I1" s="127" t="s">
        <v>8</v>
      </c>
      <c r="J1" s="127" t="s">
        <v>9</v>
      </c>
      <c r="K1" s="127" t="s">
        <v>10</v>
      </c>
      <c r="L1" s="127" t="s">
        <v>11</v>
      </c>
      <c r="M1" s="127" t="s">
        <v>12</v>
      </c>
      <c r="N1" s="127" t="s">
        <v>13</v>
      </c>
      <c r="O1" s="127" t="s">
        <v>14</v>
      </c>
      <c r="P1" s="127" t="s">
        <v>15</v>
      </c>
      <c r="Q1" s="127" t="s">
        <v>16</v>
      </c>
      <c r="R1" s="127" t="s">
        <v>17</v>
      </c>
      <c r="S1" s="127" t="s">
        <v>18</v>
      </c>
      <c r="T1" s="127" t="s">
        <v>19</v>
      </c>
      <c r="U1" s="127" t="s">
        <v>20</v>
      </c>
      <c r="V1" s="127" t="s">
        <v>21</v>
      </c>
      <c r="W1" s="127" t="s">
        <v>22</v>
      </c>
      <c r="X1" s="127" t="s">
        <v>23</v>
      </c>
      <c r="Y1" s="127" t="s">
        <v>24</v>
      </c>
      <c r="Z1" s="127" t="s">
        <v>25</v>
      </c>
      <c r="AA1" s="127" t="s">
        <v>26</v>
      </c>
      <c r="AB1" s="129" t="s">
        <v>27</v>
      </c>
      <c r="AC1" s="129" t="s">
        <v>28</v>
      </c>
      <c r="AD1" s="129" t="s">
        <v>29</v>
      </c>
      <c r="AE1" s="130" t="s">
        <v>30</v>
      </c>
      <c r="AF1" s="131" t="s">
        <v>31</v>
      </c>
      <c r="AG1" s="127" t="s">
        <v>32</v>
      </c>
      <c r="AH1" s="132" t="s">
        <v>33</v>
      </c>
      <c r="AI1" s="132" t="s">
        <v>34</v>
      </c>
      <c r="AJ1" s="132" t="s">
        <v>35</v>
      </c>
      <c r="AK1" s="129" t="s">
        <v>36</v>
      </c>
      <c r="AL1" s="129" t="s">
        <v>37</v>
      </c>
      <c r="AM1" s="129" t="s">
        <v>38</v>
      </c>
      <c r="AN1" s="129" t="s">
        <v>39</v>
      </c>
      <c r="AO1" s="129" t="s">
        <v>40</v>
      </c>
      <c r="AP1" s="129" t="s">
        <v>41</v>
      </c>
      <c r="AQ1" s="129" t="s">
        <v>42</v>
      </c>
      <c r="AR1" s="129" t="s">
        <v>43</v>
      </c>
      <c r="AS1" s="129" t="s">
        <v>44</v>
      </c>
      <c r="AT1" s="132" t="s">
        <v>45</v>
      </c>
      <c r="AU1" s="133" t="s">
        <v>47</v>
      </c>
      <c r="AV1" s="133" t="s">
        <v>48</v>
      </c>
      <c r="AW1" s="127" t="s">
        <v>49</v>
      </c>
      <c r="AX1" s="133" t="s">
        <v>50</v>
      </c>
      <c r="AY1" s="133" t="s">
        <v>51</v>
      </c>
      <c r="AZ1" s="133" t="s">
        <v>1389</v>
      </c>
      <c r="BA1" s="133" t="s">
        <v>53</v>
      </c>
      <c r="BB1" s="133" t="s">
        <v>54</v>
      </c>
      <c r="BC1" s="133" t="s">
        <v>55</v>
      </c>
      <c r="BD1" s="133" t="s">
        <v>56</v>
      </c>
      <c r="BE1" s="134" t="s">
        <v>36</v>
      </c>
      <c r="BF1" s="135" t="s">
        <v>57</v>
      </c>
    </row>
    <row r="2" ht="52.5" customHeight="1">
      <c r="A2" s="23" t="s">
        <v>1390</v>
      </c>
      <c r="B2" s="26" t="s">
        <v>1391</v>
      </c>
      <c r="C2" s="26" t="s">
        <v>1392</v>
      </c>
      <c r="D2" s="37" t="s">
        <v>61</v>
      </c>
      <c r="E2" s="37" t="s">
        <v>61</v>
      </c>
      <c r="F2" s="24" t="s">
        <v>63</v>
      </c>
      <c r="G2" s="71" t="s">
        <v>1393</v>
      </c>
      <c r="H2" s="24" t="s">
        <v>64</v>
      </c>
      <c r="I2" s="24" t="s">
        <v>65</v>
      </c>
      <c r="J2" s="136" t="s">
        <v>1394</v>
      </c>
      <c r="K2" s="24" t="s">
        <v>67</v>
      </c>
      <c r="L2" s="24" t="s">
        <v>68</v>
      </c>
      <c r="M2" s="24" t="s">
        <v>69</v>
      </c>
      <c r="N2" s="24" t="s">
        <v>70</v>
      </c>
      <c r="O2" s="24" t="s">
        <v>176</v>
      </c>
      <c r="P2" s="24" t="s">
        <v>80</v>
      </c>
      <c r="Q2" s="24" t="s">
        <v>80</v>
      </c>
      <c r="R2" s="24" t="s">
        <v>80</v>
      </c>
      <c r="S2" s="37" t="s">
        <v>1395</v>
      </c>
      <c r="T2" s="37" t="s">
        <v>61</v>
      </c>
      <c r="U2" s="37" t="s">
        <v>61</v>
      </c>
      <c r="V2" s="26" t="s">
        <v>1396</v>
      </c>
      <c r="W2" s="26" t="s">
        <v>1396</v>
      </c>
      <c r="X2" s="24" t="s">
        <v>325</v>
      </c>
      <c r="Y2" s="37">
        <v>600.0</v>
      </c>
      <c r="Z2" s="37">
        <v>800.0</v>
      </c>
      <c r="AA2" s="37">
        <v>27.0</v>
      </c>
      <c r="AB2" s="24">
        <f t="shared" ref="AB2:AD2" si="1">Y2+50</f>
        <v>650</v>
      </c>
      <c r="AC2" s="24">
        <f t="shared" si="1"/>
        <v>850</v>
      </c>
      <c r="AD2" s="24">
        <f t="shared" si="1"/>
        <v>77</v>
      </c>
      <c r="AE2" s="56">
        <f t="shared" ref="AE2:AE5" si="3">(AB2*AC2*AD2)/1000/1000/1000</f>
        <v>0.0425425</v>
      </c>
      <c r="AF2" s="28" t="s">
        <v>1397</v>
      </c>
      <c r="AG2" s="37">
        <v>1.0</v>
      </c>
      <c r="AH2" s="37">
        <v>60.0</v>
      </c>
      <c r="AI2" s="37">
        <v>80.0</v>
      </c>
      <c r="AJ2" s="37">
        <v>3.0</v>
      </c>
      <c r="AK2" s="24" t="s">
        <v>80</v>
      </c>
      <c r="AL2" s="24" t="s">
        <v>80</v>
      </c>
      <c r="AM2" s="24" t="s">
        <v>80</v>
      </c>
      <c r="AN2" s="24" t="s">
        <v>80</v>
      </c>
      <c r="AO2" s="24" t="s">
        <v>80</v>
      </c>
      <c r="AP2" s="24" t="s">
        <v>80</v>
      </c>
      <c r="AQ2" s="24" t="s">
        <v>80</v>
      </c>
      <c r="AR2" s="24" t="s">
        <v>80</v>
      </c>
      <c r="AS2" s="24" t="s">
        <v>80</v>
      </c>
      <c r="AT2" s="24" t="s">
        <v>80</v>
      </c>
      <c r="AU2" s="30" t="s">
        <v>1398</v>
      </c>
      <c r="AV2" s="33"/>
      <c r="AW2" s="30" t="s">
        <v>1399</v>
      </c>
      <c r="AX2" s="69"/>
      <c r="AY2" s="33"/>
      <c r="AZ2" s="80"/>
      <c r="BA2" s="33"/>
      <c r="BB2" s="30" t="s">
        <v>1400</v>
      </c>
      <c r="BC2" s="30" t="s">
        <v>1401</v>
      </c>
      <c r="BD2" s="33" t="s">
        <v>80</v>
      </c>
      <c r="BE2" s="33" t="s">
        <v>80</v>
      </c>
      <c r="BF2" s="33" t="s">
        <v>80</v>
      </c>
    </row>
    <row r="3" ht="54.0" customHeight="1">
      <c r="A3" s="23" t="s">
        <v>1402</v>
      </c>
      <c r="B3" s="26" t="s">
        <v>1403</v>
      </c>
      <c r="C3" s="26" t="s">
        <v>1404</v>
      </c>
      <c r="D3" s="37" t="s">
        <v>61</v>
      </c>
      <c r="E3" s="37" t="s">
        <v>61</v>
      </c>
      <c r="F3" s="24" t="s">
        <v>63</v>
      </c>
      <c r="G3" s="71" t="s">
        <v>1405</v>
      </c>
      <c r="H3" s="24" t="s">
        <v>64</v>
      </c>
      <c r="I3" s="24" t="s">
        <v>65</v>
      </c>
      <c r="J3" s="136" t="s">
        <v>1394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80</v>
      </c>
      <c r="Q3" s="24" t="s">
        <v>80</v>
      </c>
      <c r="R3" s="24" t="s">
        <v>80</v>
      </c>
      <c r="S3" s="37" t="s">
        <v>1395</v>
      </c>
      <c r="T3" s="37" t="s">
        <v>61</v>
      </c>
      <c r="U3" s="37" t="s">
        <v>61</v>
      </c>
      <c r="V3" s="26" t="s">
        <v>1396</v>
      </c>
      <c r="W3" s="26" t="s">
        <v>1396</v>
      </c>
      <c r="X3" s="24" t="s">
        <v>325</v>
      </c>
      <c r="Y3" s="37">
        <v>700.0</v>
      </c>
      <c r="Z3" s="37">
        <v>800.0</v>
      </c>
      <c r="AA3" s="37">
        <v>27.0</v>
      </c>
      <c r="AB3" s="24">
        <f t="shared" ref="AB3:AD3" si="2">Y3+50</f>
        <v>750</v>
      </c>
      <c r="AC3" s="24">
        <f t="shared" si="2"/>
        <v>850</v>
      </c>
      <c r="AD3" s="24">
        <f t="shared" si="2"/>
        <v>77</v>
      </c>
      <c r="AE3" s="56">
        <f t="shared" si="3"/>
        <v>0.0490875</v>
      </c>
      <c r="AF3" s="28" t="s">
        <v>1406</v>
      </c>
      <c r="AG3" s="37">
        <v>1.0</v>
      </c>
      <c r="AH3" s="37">
        <v>70.0</v>
      </c>
      <c r="AI3" s="37">
        <v>80.0</v>
      </c>
      <c r="AJ3" s="37">
        <v>3.0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4" t="s">
        <v>80</v>
      </c>
      <c r="AU3" s="30" t="s">
        <v>1407</v>
      </c>
      <c r="AV3" s="33"/>
      <c r="AW3" s="30" t="s">
        <v>1408</v>
      </c>
      <c r="AX3" s="33"/>
      <c r="AY3" s="33"/>
      <c r="AZ3" s="80"/>
      <c r="BA3" s="33"/>
      <c r="BB3" s="30" t="s">
        <v>1409</v>
      </c>
      <c r="BC3" s="30" t="s">
        <v>1410</v>
      </c>
      <c r="BD3" s="33" t="s">
        <v>80</v>
      </c>
      <c r="BE3" s="33" t="s">
        <v>80</v>
      </c>
      <c r="BF3" s="33" t="s">
        <v>80</v>
      </c>
    </row>
    <row r="4" ht="52.5" customHeight="1">
      <c r="A4" s="23" t="s">
        <v>1411</v>
      </c>
      <c r="B4" s="26" t="s">
        <v>1412</v>
      </c>
      <c r="C4" s="26" t="s">
        <v>1413</v>
      </c>
      <c r="D4" s="37" t="s">
        <v>61</v>
      </c>
      <c r="E4" s="37" t="s">
        <v>61</v>
      </c>
      <c r="F4" s="24" t="s">
        <v>63</v>
      </c>
      <c r="G4" s="71" t="s">
        <v>1414</v>
      </c>
      <c r="H4" s="24" t="s">
        <v>64</v>
      </c>
      <c r="I4" s="24" t="s">
        <v>65</v>
      </c>
      <c r="J4" s="136" t="s">
        <v>1394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80</v>
      </c>
      <c r="Q4" s="24" t="s">
        <v>80</v>
      </c>
      <c r="R4" s="24" t="s">
        <v>80</v>
      </c>
      <c r="S4" s="37" t="s">
        <v>1395</v>
      </c>
      <c r="T4" s="37" t="s">
        <v>61</v>
      </c>
      <c r="U4" s="37" t="s">
        <v>61</v>
      </c>
      <c r="V4" s="26" t="s">
        <v>1396</v>
      </c>
      <c r="W4" s="26" t="s">
        <v>1396</v>
      </c>
      <c r="X4" s="24" t="s">
        <v>325</v>
      </c>
      <c r="Y4" s="37">
        <v>800.0</v>
      </c>
      <c r="Z4" s="37">
        <v>800.0</v>
      </c>
      <c r="AA4" s="37">
        <v>27.0</v>
      </c>
      <c r="AB4" s="24">
        <f t="shared" ref="AB4:AD4" si="4">Y4+50</f>
        <v>850</v>
      </c>
      <c r="AC4" s="24">
        <f t="shared" si="4"/>
        <v>850</v>
      </c>
      <c r="AD4" s="24">
        <f t="shared" si="4"/>
        <v>77</v>
      </c>
      <c r="AE4" s="56">
        <f t="shared" si="3"/>
        <v>0.0556325</v>
      </c>
      <c r="AF4" s="28" t="s">
        <v>1415</v>
      </c>
      <c r="AG4" s="37">
        <v>1.0</v>
      </c>
      <c r="AH4" s="37">
        <v>80.0</v>
      </c>
      <c r="AI4" s="37">
        <v>80.0</v>
      </c>
      <c r="AJ4" s="37">
        <v>3.0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4" t="s">
        <v>80</v>
      </c>
      <c r="AU4" s="30" t="s">
        <v>1416</v>
      </c>
      <c r="AV4" s="33"/>
      <c r="AW4" s="30" t="s">
        <v>1417</v>
      </c>
      <c r="AX4" s="33"/>
      <c r="AY4" s="33"/>
      <c r="AZ4" s="80"/>
      <c r="BA4" s="33"/>
      <c r="BB4" s="30" t="s">
        <v>1418</v>
      </c>
      <c r="BC4" s="30" t="s">
        <v>1419</v>
      </c>
      <c r="BD4" s="33" t="s">
        <v>80</v>
      </c>
      <c r="BE4" s="33" t="s">
        <v>80</v>
      </c>
      <c r="BF4" s="33" t="s">
        <v>80</v>
      </c>
    </row>
    <row r="5" ht="55.5" customHeight="1">
      <c r="A5" s="23" t="s">
        <v>1420</v>
      </c>
      <c r="B5" s="26" t="s">
        <v>1421</v>
      </c>
      <c r="C5" s="37" t="s">
        <v>1422</v>
      </c>
      <c r="D5" s="37" t="s">
        <v>61</v>
      </c>
      <c r="E5" s="37" t="s">
        <v>61</v>
      </c>
      <c r="F5" s="24" t="s">
        <v>63</v>
      </c>
      <c r="G5" s="71" t="s">
        <v>1423</v>
      </c>
      <c r="H5" s="24" t="s">
        <v>64</v>
      </c>
      <c r="I5" s="24" t="s">
        <v>65</v>
      </c>
      <c r="J5" s="136" t="s">
        <v>1394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80</v>
      </c>
      <c r="Q5" s="24" t="s">
        <v>80</v>
      </c>
      <c r="R5" s="24" t="s">
        <v>80</v>
      </c>
      <c r="S5" s="37" t="s">
        <v>1395</v>
      </c>
      <c r="T5" s="37" t="s">
        <v>61</v>
      </c>
      <c r="U5" s="37" t="s">
        <v>61</v>
      </c>
      <c r="V5" s="26" t="s">
        <v>1396</v>
      </c>
      <c r="W5" s="26" t="s">
        <v>1396</v>
      </c>
      <c r="X5" s="24" t="s">
        <v>325</v>
      </c>
      <c r="Y5" s="37">
        <v>1000.0</v>
      </c>
      <c r="Z5" s="37">
        <v>700.0</v>
      </c>
      <c r="AA5" s="37">
        <v>27.0</v>
      </c>
      <c r="AB5" s="24">
        <f t="shared" ref="AB5:AD5" si="5">Y5+50</f>
        <v>1050</v>
      </c>
      <c r="AC5" s="24">
        <f t="shared" si="5"/>
        <v>750</v>
      </c>
      <c r="AD5" s="24">
        <f t="shared" si="5"/>
        <v>77</v>
      </c>
      <c r="AE5" s="56">
        <f t="shared" si="3"/>
        <v>0.0606375</v>
      </c>
      <c r="AF5" s="28" t="s">
        <v>1424</v>
      </c>
      <c r="AG5" s="37">
        <v>1.0</v>
      </c>
      <c r="AH5" s="37">
        <v>100.0</v>
      </c>
      <c r="AI5" s="37">
        <v>70.0</v>
      </c>
      <c r="AJ5" s="37">
        <v>3.0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4" t="s">
        <v>80</v>
      </c>
      <c r="AU5" s="30" t="s">
        <v>1425</v>
      </c>
      <c r="AV5" s="33"/>
      <c r="AW5" s="30" t="s">
        <v>1426</v>
      </c>
      <c r="AX5" s="33"/>
      <c r="AY5" s="33"/>
      <c r="AZ5" s="80"/>
      <c r="BA5" s="33"/>
      <c r="BB5" s="30" t="s">
        <v>1427</v>
      </c>
      <c r="BC5" s="30" t="s">
        <v>1428</v>
      </c>
      <c r="BD5" s="33" t="s">
        <v>80</v>
      </c>
      <c r="BE5" s="33" t="s">
        <v>80</v>
      </c>
      <c r="BF5" s="33" t="s">
        <v>80</v>
      </c>
    </row>
    <row r="6" ht="44.25" customHeight="1">
      <c r="A6" s="80"/>
      <c r="B6" s="33"/>
      <c r="C6" s="33"/>
      <c r="D6" s="33"/>
      <c r="E6" s="33"/>
      <c r="F6" s="137"/>
      <c r="G6" s="33"/>
      <c r="H6" s="33"/>
      <c r="I6" s="137"/>
      <c r="J6" s="33"/>
      <c r="K6" s="137"/>
      <c r="L6" s="33"/>
      <c r="M6" s="137"/>
      <c r="N6" s="33"/>
      <c r="O6" s="137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137"/>
      <c r="AC6" s="137"/>
      <c r="AD6" s="137"/>
      <c r="AE6" s="138"/>
      <c r="AF6" s="139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21"/>
      <c r="AV6" s="21"/>
      <c r="AW6" s="21"/>
      <c r="AX6" s="21"/>
      <c r="AY6" s="21"/>
      <c r="AZ6" s="75"/>
      <c r="BA6" s="21"/>
      <c r="BB6" s="11"/>
      <c r="BC6" s="74"/>
      <c r="BD6" s="140"/>
      <c r="BE6" s="80"/>
      <c r="BF6" s="80"/>
    </row>
    <row r="7" ht="54.0" customHeight="1">
      <c r="A7" s="23" t="s">
        <v>1429</v>
      </c>
      <c r="B7" s="26" t="s">
        <v>1430</v>
      </c>
      <c r="C7" s="37" t="s">
        <v>1431</v>
      </c>
      <c r="D7" s="37" t="s">
        <v>61</v>
      </c>
      <c r="E7" s="37" t="s">
        <v>61</v>
      </c>
      <c r="F7" s="24" t="s">
        <v>63</v>
      </c>
      <c r="G7" s="71" t="s">
        <v>1432</v>
      </c>
      <c r="H7" s="24" t="s">
        <v>64</v>
      </c>
      <c r="I7" s="24" t="s">
        <v>65</v>
      </c>
      <c r="J7" s="136" t="s">
        <v>1394</v>
      </c>
      <c r="K7" s="24" t="s">
        <v>67</v>
      </c>
      <c r="L7" s="24" t="s">
        <v>68</v>
      </c>
      <c r="M7" s="24" t="s">
        <v>69</v>
      </c>
      <c r="N7" s="24" t="s">
        <v>70</v>
      </c>
      <c r="O7" s="24" t="s">
        <v>176</v>
      </c>
      <c r="P7" s="24" t="s">
        <v>80</v>
      </c>
      <c r="Q7" s="24" t="s">
        <v>80</v>
      </c>
      <c r="R7" s="24" t="s">
        <v>80</v>
      </c>
      <c r="S7" s="26" t="s">
        <v>1433</v>
      </c>
      <c r="T7" s="37" t="s">
        <v>61</v>
      </c>
      <c r="U7" s="37" t="s">
        <v>61</v>
      </c>
      <c r="V7" s="26" t="s">
        <v>1434</v>
      </c>
      <c r="W7" s="26" t="s">
        <v>1434</v>
      </c>
      <c r="X7" s="24" t="s">
        <v>325</v>
      </c>
      <c r="Y7" s="37">
        <v>500.0</v>
      </c>
      <c r="Z7" s="37">
        <v>800.0</v>
      </c>
      <c r="AA7" s="37">
        <v>27.0</v>
      </c>
      <c r="AB7" s="24">
        <f t="shared" ref="AB7:AD7" si="6">Y7+50</f>
        <v>550</v>
      </c>
      <c r="AC7" s="24">
        <f t="shared" si="6"/>
        <v>850</v>
      </c>
      <c r="AD7" s="24">
        <f t="shared" si="6"/>
        <v>77</v>
      </c>
      <c r="AE7" s="56">
        <f t="shared" ref="AE7:AE11" si="8">(AB7*AC7*AD7)/1000/1000/1000</f>
        <v>0.0359975</v>
      </c>
      <c r="AF7" s="28" t="s">
        <v>1435</v>
      </c>
      <c r="AG7" s="37">
        <v>1.0</v>
      </c>
      <c r="AH7" s="37">
        <v>50.0</v>
      </c>
      <c r="AI7" s="37">
        <v>80.0</v>
      </c>
      <c r="AJ7" s="37">
        <v>3.0</v>
      </c>
      <c r="AK7" s="24" t="s">
        <v>80</v>
      </c>
      <c r="AL7" s="24" t="s">
        <v>80</v>
      </c>
      <c r="AM7" s="24" t="s">
        <v>80</v>
      </c>
      <c r="AN7" s="24" t="s">
        <v>80</v>
      </c>
      <c r="AO7" s="24" t="s">
        <v>80</v>
      </c>
      <c r="AP7" s="24" t="s">
        <v>80</v>
      </c>
      <c r="AQ7" s="24" t="s">
        <v>80</v>
      </c>
      <c r="AR7" s="24" t="s">
        <v>80</v>
      </c>
      <c r="AS7" s="24" t="s">
        <v>80</v>
      </c>
      <c r="AT7" s="24" t="s">
        <v>80</v>
      </c>
      <c r="AU7" s="30" t="s">
        <v>1436</v>
      </c>
      <c r="AV7" s="33"/>
      <c r="AW7" s="30" t="s">
        <v>1437</v>
      </c>
      <c r="AX7" s="33"/>
      <c r="AY7" s="33"/>
      <c r="AZ7" s="80"/>
      <c r="BA7" s="33"/>
      <c r="BB7" s="30" t="s">
        <v>1438</v>
      </c>
      <c r="BC7" s="30" t="s">
        <v>1439</v>
      </c>
      <c r="BD7" s="33" t="s">
        <v>80</v>
      </c>
      <c r="BE7" s="33" t="s">
        <v>80</v>
      </c>
      <c r="BF7" s="33" t="s">
        <v>80</v>
      </c>
    </row>
    <row r="8" ht="55.5" customHeight="1">
      <c r="A8" s="23" t="s">
        <v>1440</v>
      </c>
      <c r="B8" s="26" t="s">
        <v>1441</v>
      </c>
      <c r="C8" s="37" t="s">
        <v>1442</v>
      </c>
      <c r="D8" s="37" t="s">
        <v>61</v>
      </c>
      <c r="E8" s="37" t="s">
        <v>61</v>
      </c>
      <c r="F8" s="24" t="s">
        <v>63</v>
      </c>
      <c r="G8" s="71" t="s">
        <v>1443</v>
      </c>
      <c r="H8" s="24" t="s">
        <v>64</v>
      </c>
      <c r="I8" s="24" t="s">
        <v>65</v>
      </c>
      <c r="J8" s="136" t="s">
        <v>1394</v>
      </c>
      <c r="K8" s="24" t="s">
        <v>67</v>
      </c>
      <c r="L8" s="24" t="s">
        <v>68</v>
      </c>
      <c r="M8" s="24" t="s">
        <v>69</v>
      </c>
      <c r="N8" s="24" t="s">
        <v>70</v>
      </c>
      <c r="O8" s="24" t="s">
        <v>176</v>
      </c>
      <c r="P8" s="24" t="s">
        <v>80</v>
      </c>
      <c r="Q8" s="24" t="s">
        <v>80</v>
      </c>
      <c r="R8" s="24" t="s">
        <v>80</v>
      </c>
      <c r="S8" s="26" t="s">
        <v>1433</v>
      </c>
      <c r="T8" s="37" t="s">
        <v>61</v>
      </c>
      <c r="U8" s="37" t="s">
        <v>61</v>
      </c>
      <c r="V8" s="26" t="s">
        <v>1434</v>
      </c>
      <c r="W8" s="26" t="s">
        <v>1434</v>
      </c>
      <c r="X8" s="24" t="s">
        <v>325</v>
      </c>
      <c r="Y8" s="37">
        <v>600.0</v>
      </c>
      <c r="Z8" s="37">
        <v>800.0</v>
      </c>
      <c r="AA8" s="37">
        <v>27.0</v>
      </c>
      <c r="AB8" s="24">
        <f t="shared" ref="AB8:AD8" si="7">Y8+50</f>
        <v>650</v>
      </c>
      <c r="AC8" s="24">
        <f t="shared" si="7"/>
        <v>850</v>
      </c>
      <c r="AD8" s="24">
        <f t="shared" si="7"/>
        <v>77</v>
      </c>
      <c r="AE8" s="56">
        <f t="shared" si="8"/>
        <v>0.0425425</v>
      </c>
      <c r="AF8" s="28" t="s">
        <v>1444</v>
      </c>
      <c r="AG8" s="37">
        <v>1.0</v>
      </c>
      <c r="AH8" s="37">
        <v>60.0</v>
      </c>
      <c r="AI8" s="37">
        <v>80.0</v>
      </c>
      <c r="AJ8" s="37">
        <v>3.0</v>
      </c>
      <c r="AK8" s="24" t="s">
        <v>80</v>
      </c>
      <c r="AL8" s="24" t="s">
        <v>80</v>
      </c>
      <c r="AM8" s="24" t="s">
        <v>80</v>
      </c>
      <c r="AN8" s="24" t="s">
        <v>80</v>
      </c>
      <c r="AO8" s="24" t="s">
        <v>80</v>
      </c>
      <c r="AP8" s="24" t="s">
        <v>80</v>
      </c>
      <c r="AQ8" s="24" t="s">
        <v>80</v>
      </c>
      <c r="AR8" s="24" t="s">
        <v>80</v>
      </c>
      <c r="AS8" s="24" t="s">
        <v>80</v>
      </c>
      <c r="AT8" s="24" t="s">
        <v>80</v>
      </c>
      <c r="AU8" s="30" t="s">
        <v>1445</v>
      </c>
      <c r="AV8" s="33"/>
      <c r="AW8" s="30" t="s">
        <v>1446</v>
      </c>
      <c r="AX8" s="33"/>
      <c r="AY8" s="33"/>
      <c r="AZ8" s="80"/>
      <c r="BA8" s="33"/>
      <c r="BB8" s="30" t="s">
        <v>1438</v>
      </c>
      <c r="BC8" s="30" t="s">
        <v>1439</v>
      </c>
      <c r="BD8" s="33" t="s">
        <v>80</v>
      </c>
      <c r="BE8" s="33" t="s">
        <v>80</v>
      </c>
      <c r="BF8" s="33" t="s">
        <v>80</v>
      </c>
    </row>
    <row r="9" ht="54.75" customHeight="1">
      <c r="A9" s="23" t="s">
        <v>1447</v>
      </c>
      <c r="B9" s="26" t="s">
        <v>1448</v>
      </c>
      <c r="C9" s="37" t="s">
        <v>1449</v>
      </c>
      <c r="D9" s="37" t="s">
        <v>61</v>
      </c>
      <c r="E9" s="37" t="s">
        <v>61</v>
      </c>
      <c r="F9" s="24" t="s">
        <v>63</v>
      </c>
      <c r="G9" s="71" t="s">
        <v>1450</v>
      </c>
      <c r="H9" s="24" t="s">
        <v>64</v>
      </c>
      <c r="I9" s="24" t="s">
        <v>65</v>
      </c>
      <c r="J9" s="136" t="s">
        <v>1394</v>
      </c>
      <c r="K9" s="24" t="s">
        <v>67</v>
      </c>
      <c r="L9" s="24" t="s">
        <v>68</v>
      </c>
      <c r="M9" s="24" t="s">
        <v>69</v>
      </c>
      <c r="N9" s="24" t="s">
        <v>70</v>
      </c>
      <c r="O9" s="24" t="s">
        <v>176</v>
      </c>
      <c r="P9" s="24" t="s">
        <v>80</v>
      </c>
      <c r="Q9" s="24" t="s">
        <v>80</v>
      </c>
      <c r="R9" s="24" t="s">
        <v>80</v>
      </c>
      <c r="S9" s="26" t="s">
        <v>1433</v>
      </c>
      <c r="T9" s="37" t="s">
        <v>61</v>
      </c>
      <c r="U9" s="37" t="s">
        <v>61</v>
      </c>
      <c r="V9" s="26" t="s">
        <v>1434</v>
      </c>
      <c r="W9" s="26" t="s">
        <v>1434</v>
      </c>
      <c r="X9" s="24" t="s">
        <v>325</v>
      </c>
      <c r="Y9" s="37">
        <v>700.0</v>
      </c>
      <c r="Z9" s="37">
        <v>800.0</v>
      </c>
      <c r="AA9" s="37">
        <v>27.0</v>
      </c>
      <c r="AB9" s="24">
        <f t="shared" ref="AB9:AD9" si="9">Y9+50</f>
        <v>750</v>
      </c>
      <c r="AC9" s="24">
        <f t="shared" si="9"/>
        <v>850</v>
      </c>
      <c r="AD9" s="24">
        <f t="shared" si="9"/>
        <v>77</v>
      </c>
      <c r="AE9" s="56">
        <f t="shared" si="8"/>
        <v>0.0490875</v>
      </c>
      <c r="AF9" s="28" t="s">
        <v>1451</v>
      </c>
      <c r="AG9" s="37">
        <v>1.0</v>
      </c>
      <c r="AH9" s="37">
        <v>70.0</v>
      </c>
      <c r="AI9" s="37">
        <v>80.0</v>
      </c>
      <c r="AJ9" s="37">
        <v>3.0</v>
      </c>
      <c r="AK9" s="24" t="s">
        <v>80</v>
      </c>
      <c r="AL9" s="24" t="s">
        <v>80</v>
      </c>
      <c r="AM9" s="24" t="s">
        <v>80</v>
      </c>
      <c r="AN9" s="24" t="s">
        <v>80</v>
      </c>
      <c r="AO9" s="24" t="s">
        <v>80</v>
      </c>
      <c r="AP9" s="24" t="s">
        <v>80</v>
      </c>
      <c r="AQ9" s="24" t="s">
        <v>80</v>
      </c>
      <c r="AR9" s="24" t="s">
        <v>80</v>
      </c>
      <c r="AS9" s="24" t="s">
        <v>80</v>
      </c>
      <c r="AT9" s="24" t="s">
        <v>80</v>
      </c>
      <c r="AU9" s="30" t="s">
        <v>1452</v>
      </c>
      <c r="AV9" s="33"/>
      <c r="AW9" s="30" t="s">
        <v>1453</v>
      </c>
      <c r="AX9" s="33"/>
      <c r="AY9" s="33"/>
      <c r="AZ9" s="80"/>
      <c r="BA9" s="33"/>
      <c r="BB9" s="30" t="s">
        <v>1454</v>
      </c>
      <c r="BC9" s="30" t="s">
        <v>1455</v>
      </c>
      <c r="BD9" s="33" t="s">
        <v>80</v>
      </c>
      <c r="BE9" s="33" t="s">
        <v>80</v>
      </c>
      <c r="BF9" s="33" t="s">
        <v>80</v>
      </c>
    </row>
    <row r="10" ht="58.5" customHeight="1">
      <c r="A10" s="23" t="s">
        <v>1456</v>
      </c>
      <c r="B10" s="26" t="s">
        <v>1457</v>
      </c>
      <c r="C10" s="37" t="s">
        <v>1458</v>
      </c>
      <c r="D10" s="37" t="s">
        <v>61</v>
      </c>
      <c r="E10" s="37" t="s">
        <v>61</v>
      </c>
      <c r="F10" s="24" t="s">
        <v>63</v>
      </c>
      <c r="G10" s="71" t="s">
        <v>1459</v>
      </c>
      <c r="H10" s="24" t="s">
        <v>64</v>
      </c>
      <c r="I10" s="24" t="s">
        <v>65</v>
      </c>
      <c r="J10" s="136" t="s">
        <v>1394</v>
      </c>
      <c r="K10" s="24" t="s">
        <v>67</v>
      </c>
      <c r="L10" s="24" t="s">
        <v>68</v>
      </c>
      <c r="M10" s="24" t="s">
        <v>69</v>
      </c>
      <c r="N10" s="24" t="s">
        <v>70</v>
      </c>
      <c r="O10" s="24" t="s">
        <v>176</v>
      </c>
      <c r="P10" s="24" t="s">
        <v>80</v>
      </c>
      <c r="Q10" s="24" t="s">
        <v>80</v>
      </c>
      <c r="R10" s="24" t="s">
        <v>80</v>
      </c>
      <c r="S10" s="26" t="s">
        <v>1433</v>
      </c>
      <c r="T10" s="37" t="s">
        <v>61</v>
      </c>
      <c r="U10" s="37" t="s">
        <v>61</v>
      </c>
      <c r="V10" s="26" t="s">
        <v>1434</v>
      </c>
      <c r="W10" s="26" t="s">
        <v>1434</v>
      </c>
      <c r="X10" s="24" t="s">
        <v>325</v>
      </c>
      <c r="Y10" s="37">
        <v>800.0</v>
      </c>
      <c r="Z10" s="37">
        <v>800.0</v>
      </c>
      <c r="AA10" s="37">
        <v>27.0</v>
      </c>
      <c r="AB10" s="24">
        <f t="shared" ref="AB10:AD10" si="10">Y10+50</f>
        <v>850</v>
      </c>
      <c r="AC10" s="24">
        <f t="shared" si="10"/>
        <v>850</v>
      </c>
      <c r="AD10" s="24">
        <f t="shared" si="10"/>
        <v>77</v>
      </c>
      <c r="AE10" s="56">
        <f t="shared" si="8"/>
        <v>0.0556325</v>
      </c>
      <c r="AF10" s="28" t="s">
        <v>1460</v>
      </c>
      <c r="AG10" s="37">
        <v>1.0</v>
      </c>
      <c r="AH10" s="37">
        <v>80.0</v>
      </c>
      <c r="AI10" s="37">
        <v>80.0</v>
      </c>
      <c r="AJ10" s="37">
        <v>3.0</v>
      </c>
      <c r="AK10" s="24" t="s">
        <v>80</v>
      </c>
      <c r="AL10" s="24" t="s">
        <v>80</v>
      </c>
      <c r="AM10" s="24" t="s">
        <v>80</v>
      </c>
      <c r="AN10" s="24" t="s">
        <v>80</v>
      </c>
      <c r="AO10" s="24" t="s">
        <v>80</v>
      </c>
      <c r="AP10" s="24" t="s">
        <v>80</v>
      </c>
      <c r="AQ10" s="24" t="s">
        <v>80</v>
      </c>
      <c r="AR10" s="24" t="s">
        <v>80</v>
      </c>
      <c r="AS10" s="24" t="s">
        <v>80</v>
      </c>
      <c r="AT10" s="24" t="s">
        <v>80</v>
      </c>
      <c r="AU10" s="30" t="s">
        <v>1461</v>
      </c>
      <c r="AV10" s="33"/>
      <c r="AW10" s="30" t="s">
        <v>1462</v>
      </c>
      <c r="AX10" s="33"/>
      <c r="AY10" s="33"/>
      <c r="AZ10" s="80"/>
      <c r="BA10" s="33"/>
      <c r="BB10" s="30" t="s">
        <v>1463</v>
      </c>
      <c r="BC10" s="30" t="s">
        <v>1464</v>
      </c>
      <c r="BD10" s="33" t="s">
        <v>80</v>
      </c>
      <c r="BE10" s="33" t="s">
        <v>80</v>
      </c>
      <c r="BF10" s="33" t="s">
        <v>80</v>
      </c>
    </row>
    <row r="11" ht="54.0" customHeight="1">
      <c r="A11" s="23" t="s">
        <v>1465</v>
      </c>
      <c r="B11" s="26" t="s">
        <v>1466</v>
      </c>
      <c r="C11" s="37" t="s">
        <v>1467</v>
      </c>
      <c r="D11" s="37" t="s">
        <v>61</v>
      </c>
      <c r="E11" s="37" t="s">
        <v>61</v>
      </c>
      <c r="F11" s="24" t="s">
        <v>63</v>
      </c>
      <c r="G11" s="71" t="s">
        <v>1468</v>
      </c>
      <c r="H11" s="24" t="s">
        <v>64</v>
      </c>
      <c r="I11" s="24" t="s">
        <v>65</v>
      </c>
      <c r="J11" s="136" t="s">
        <v>1394</v>
      </c>
      <c r="K11" s="24" t="s">
        <v>67</v>
      </c>
      <c r="L11" s="24" t="s">
        <v>68</v>
      </c>
      <c r="M11" s="24" t="s">
        <v>69</v>
      </c>
      <c r="N11" s="24" t="s">
        <v>70</v>
      </c>
      <c r="O11" s="24" t="s">
        <v>176</v>
      </c>
      <c r="P11" s="24" t="s">
        <v>80</v>
      </c>
      <c r="Q11" s="24" t="s">
        <v>80</v>
      </c>
      <c r="R11" s="24" t="s">
        <v>80</v>
      </c>
      <c r="S11" s="26" t="s">
        <v>1433</v>
      </c>
      <c r="T11" s="37" t="s">
        <v>61</v>
      </c>
      <c r="U11" s="37" t="s">
        <v>61</v>
      </c>
      <c r="V11" s="26" t="s">
        <v>1434</v>
      </c>
      <c r="W11" s="26" t="s">
        <v>1434</v>
      </c>
      <c r="X11" s="24" t="s">
        <v>325</v>
      </c>
      <c r="Y11" s="37">
        <v>1000.0</v>
      </c>
      <c r="Z11" s="37">
        <v>700.0</v>
      </c>
      <c r="AA11" s="37">
        <v>27.0</v>
      </c>
      <c r="AB11" s="24">
        <f t="shared" ref="AB11:AD11" si="11">Y11+50</f>
        <v>1050</v>
      </c>
      <c r="AC11" s="24">
        <f t="shared" si="11"/>
        <v>750</v>
      </c>
      <c r="AD11" s="24">
        <f t="shared" si="11"/>
        <v>77</v>
      </c>
      <c r="AE11" s="56">
        <f t="shared" si="8"/>
        <v>0.0606375</v>
      </c>
      <c r="AF11" s="28" t="s">
        <v>1469</v>
      </c>
      <c r="AG11" s="37">
        <v>1.0</v>
      </c>
      <c r="AH11" s="37">
        <v>100.0</v>
      </c>
      <c r="AI11" s="37">
        <v>70.0</v>
      </c>
      <c r="AJ11" s="37">
        <v>3.0</v>
      </c>
      <c r="AK11" s="24" t="s">
        <v>80</v>
      </c>
      <c r="AL11" s="24" t="s">
        <v>80</v>
      </c>
      <c r="AM11" s="24" t="s">
        <v>80</v>
      </c>
      <c r="AN11" s="24" t="s">
        <v>80</v>
      </c>
      <c r="AO11" s="24" t="s">
        <v>80</v>
      </c>
      <c r="AP11" s="24" t="s">
        <v>80</v>
      </c>
      <c r="AQ11" s="24" t="s">
        <v>80</v>
      </c>
      <c r="AR11" s="24" t="s">
        <v>80</v>
      </c>
      <c r="AS11" s="24" t="s">
        <v>80</v>
      </c>
      <c r="AT11" s="24" t="s">
        <v>80</v>
      </c>
      <c r="AU11" s="30" t="s">
        <v>1470</v>
      </c>
      <c r="AV11" s="33"/>
      <c r="AW11" s="30" t="s">
        <v>1471</v>
      </c>
      <c r="AX11" s="33"/>
      <c r="AY11" s="33"/>
      <c r="AZ11" s="80"/>
      <c r="BA11" s="33"/>
      <c r="BB11" s="30" t="s">
        <v>1472</v>
      </c>
      <c r="BC11" s="30" t="s">
        <v>1473</v>
      </c>
      <c r="BD11" s="33" t="s">
        <v>80</v>
      </c>
      <c r="BE11" s="33" t="s">
        <v>80</v>
      </c>
      <c r="BF11" s="33" t="s">
        <v>80</v>
      </c>
    </row>
    <row r="12" ht="45.0" customHeight="1">
      <c r="A12" s="80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37"/>
      <c r="N12" s="33"/>
      <c r="O12" s="137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137"/>
      <c r="AC12" s="137"/>
      <c r="AD12" s="137"/>
      <c r="AE12" s="138"/>
      <c r="AF12" s="139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21"/>
      <c r="AV12" s="21"/>
      <c r="AW12" s="21"/>
      <c r="AX12" s="21"/>
      <c r="AY12" s="21"/>
      <c r="AZ12" s="75"/>
      <c r="BA12" s="21"/>
      <c r="BB12" s="11"/>
      <c r="BC12" s="142"/>
      <c r="BD12" s="140"/>
      <c r="BE12" s="80"/>
      <c r="BF12" s="80"/>
    </row>
    <row r="13" ht="56.25" customHeight="1">
      <c r="A13" s="23" t="s">
        <v>1474</v>
      </c>
      <c r="B13" s="26" t="s">
        <v>1475</v>
      </c>
      <c r="C13" s="37" t="s">
        <v>1476</v>
      </c>
      <c r="D13" s="37" t="s">
        <v>61</v>
      </c>
      <c r="E13" s="37" t="s">
        <v>61</v>
      </c>
      <c r="F13" s="24" t="s">
        <v>63</v>
      </c>
      <c r="G13" s="71" t="s">
        <v>1477</v>
      </c>
      <c r="H13" s="24" t="s">
        <v>64</v>
      </c>
      <c r="I13" s="24" t="s">
        <v>65</v>
      </c>
      <c r="J13" s="136" t="s">
        <v>1478</v>
      </c>
      <c r="K13" s="24" t="s">
        <v>67</v>
      </c>
      <c r="L13" s="24" t="s">
        <v>68</v>
      </c>
      <c r="M13" s="24" t="s">
        <v>69</v>
      </c>
      <c r="N13" s="24" t="s">
        <v>70</v>
      </c>
      <c r="O13" s="24" t="s">
        <v>176</v>
      </c>
      <c r="P13" s="24" t="s">
        <v>80</v>
      </c>
      <c r="Q13" s="24" t="s">
        <v>80</v>
      </c>
      <c r="R13" s="24" t="s">
        <v>80</v>
      </c>
      <c r="S13" s="37" t="s">
        <v>324</v>
      </c>
      <c r="T13" s="37" t="s">
        <v>61</v>
      </c>
      <c r="U13" s="37" t="s">
        <v>61</v>
      </c>
      <c r="V13" s="26" t="s">
        <v>1396</v>
      </c>
      <c r="W13" s="26" t="s">
        <v>1396</v>
      </c>
      <c r="X13" s="24" t="s">
        <v>325</v>
      </c>
      <c r="Y13" s="37">
        <v>600.0</v>
      </c>
      <c r="Z13" s="37">
        <v>800.0</v>
      </c>
      <c r="AA13" s="37">
        <v>27.0</v>
      </c>
      <c r="AB13" s="24">
        <f t="shared" ref="AB13:AD13" si="12">Y13+50</f>
        <v>650</v>
      </c>
      <c r="AC13" s="24">
        <f t="shared" si="12"/>
        <v>850</v>
      </c>
      <c r="AD13" s="24">
        <f t="shared" si="12"/>
        <v>77</v>
      </c>
      <c r="AE13" s="56">
        <f t="shared" ref="AE13:AE18" si="14">(AB13*AC13*AD13)/1000/1000/1000</f>
        <v>0.0425425</v>
      </c>
      <c r="AF13" s="28">
        <v>8.5</v>
      </c>
      <c r="AG13" s="37">
        <v>1.0</v>
      </c>
      <c r="AH13" s="37">
        <v>60.0</v>
      </c>
      <c r="AI13" s="37">
        <v>80.0</v>
      </c>
      <c r="AJ13" s="37">
        <v>3.0</v>
      </c>
      <c r="AK13" s="24" t="s">
        <v>80</v>
      </c>
      <c r="AL13" s="24" t="s">
        <v>80</v>
      </c>
      <c r="AM13" s="24" t="s">
        <v>80</v>
      </c>
      <c r="AN13" s="24" t="s">
        <v>80</v>
      </c>
      <c r="AO13" s="24" t="s">
        <v>80</v>
      </c>
      <c r="AP13" s="24" t="s">
        <v>80</v>
      </c>
      <c r="AQ13" s="24" t="s">
        <v>80</v>
      </c>
      <c r="AR13" s="24" t="s">
        <v>80</v>
      </c>
      <c r="AS13" s="24" t="s">
        <v>80</v>
      </c>
      <c r="AT13" s="24" t="s">
        <v>80</v>
      </c>
      <c r="AU13" s="30" t="s">
        <v>1479</v>
      </c>
      <c r="AV13" s="33"/>
      <c r="AW13" s="30" t="s">
        <v>1480</v>
      </c>
      <c r="AX13" s="33"/>
      <c r="AY13" s="33"/>
      <c r="AZ13" s="80"/>
      <c r="BA13" s="33"/>
      <c r="BB13" s="30" t="s">
        <v>1481</v>
      </c>
      <c r="BC13" s="30" t="s">
        <v>1482</v>
      </c>
      <c r="BD13" s="33" t="s">
        <v>80</v>
      </c>
      <c r="BE13" s="33" t="s">
        <v>80</v>
      </c>
      <c r="BF13" s="33" t="s">
        <v>80</v>
      </c>
    </row>
    <row r="14" ht="55.5" customHeight="1">
      <c r="A14" s="23" t="s">
        <v>1483</v>
      </c>
      <c r="B14" s="26" t="s">
        <v>1484</v>
      </c>
      <c r="C14" s="37" t="s">
        <v>1485</v>
      </c>
      <c r="D14" s="37" t="s">
        <v>61</v>
      </c>
      <c r="E14" s="37" t="s">
        <v>61</v>
      </c>
      <c r="F14" s="24" t="s">
        <v>63</v>
      </c>
      <c r="G14" s="71" t="s">
        <v>1486</v>
      </c>
      <c r="H14" s="24" t="s">
        <v>64</v>
      </c>
      <c r="I14" s="24" t="s">
        <v>65</v>
      </c>
      <c r="J14" s="136" t="s">
        <v>1478</v>
      </c>
      <c r="K14" s="24" t="s">
        <v>67</v>
      </c>
      <c r="L14" s="24" t="s">
        <v>68</v>
      </c>
      <c r="M14" s="24" t="s">
        <v>69</v>
      </c>
      <c r="N14" s="24" t="s">
        <v>70</v>
      </c>
      <c r="O14" s="24" t="s">
        <v>176</v>
      </c>
      <c r="P14" s="24" t="s">
        <v>80</v>
      </c>
      <c r="Q14" s="24" t="s">
        <v>80</v>
      </c>
      <c r="R14" s="24" t="s">
        <v>80</v>
      </c>
      <c r="S14" s="37" t="s">
        <v>324</v>
      </c>
      <c r="T14" s="37" t="s">
        <v>61</v>
      </c>
      <c r="U14" s="37" t="s">
        <v>61</v>
      </c>
      <c r="V14" s="26" t="s">
        <v>1396</v>
      </c>
      <c r="W14" s="26" t="s">
        <v>1396</v>
      </c>
      <c r="X14" s="24" t="s">
        <v>325</v>
      </c>
      <c r="Y14" s="37">
        <v>700.0</v>
      </c>
      <c r="Z14" s="37">
        <v>800.0</v>
      </c>
      <c r="AA14" s="37">
        <v>27.0</v>
      </c>
      <c r="AB14" s="24">
        <f t="shared" ref="AB14:AD14" si="13">Y14+50</f>
        <v>750</v>
      </c>
      <c r="AC14" s="24">
        <f t="shared" si="13"/>
        <v>850</v>
      </c>
      <c r="AD14" s="24">
        <f t="shared" si="13"/>
        <v>77</v>
      </c>
      <c r="AE14" s="56">
        <f t="shared" si="14"/>
        <v>0.0490875</v>
      </c>
      <c r="AF14" s="28">
        <v>8.9</v>
      </c>
      <c r="AG14" s="37">
        <v>1.0</v>
      </c>
      <c r="AH14" s="37">
        <v>70.0</v>
      </c>
      <c r="AI14" s="37">
        <v>80.0</v>
      </c>
      <c r="AJ14" s="37">
        <v>3.0</v>
      </c>
      <c r="AK14" s="24" t="s">
        <v>80</v>
      </c>
      <c r="AL14" s="24" t="s">
        <v>80</v>
      </c>
      <c r="AM14" s="24" t="s">
        <v>80</v>
      </c>
      <c r="AN14" s="24" t="s">
        <v>80</v>
      </c>
      <c r="AO14" s="24" t="s">
        <v>80</v>
      </c>
      <c r="AP14" s="24" t="s">
        <v>80</v>
      </c>
      <c r="AQ14" s="24" t="s">
        <v>80</v>
      </c>
      <c r="AR14" s="24" t="s">
        <v>80</v>
      </c>
      <c r="AS14" s="24" t="s">
        <v>80</v>
      </c>
      <c r="AT14" s="24" t="s">
        <v>80</v>
      </c>
      <c r="AU14" s="30" t="s">
        <v>1487</v>
      </c>
      <c r="AV14" s="33"/>
      <c r="AW14" s="30" t="s">
        <v>1488</v>
      </c>
      <c r="AX14" s="33"/>
      <c r="AY14" s="33"/>
      <c r="AZ14" s="80"/>
      <c r="BA14" s="33"/>
      <c r="BB14" s="30" t="s">
        <v>1489</v>
      </c>
      <c r="BC14" s="30" t="s">
        <v>1490</v>
      </c>
      <c r="BD14" s="33" t="s">
        <v>80</v>
      </c>
      <c r="BE14" s="33" t="s">
        <v>80</v>
      </c>
      <c r="BF14" s="33" t="s">
        <v>80</v>
      </c>
    </row>
    <row r="15" ht="55.5" customHeight="1">
      <c r="A15" s="23" t="s">
        <v>1491</v>
      </c>
      <c r="B15" s="26" t="s">
        <v>1492</v>
      </c>
      <c r="C15" s="37" t="s">
        <v>1493</v>
      </c>
      <c r="D15" s="37" t="s">
        <v>61</v>
      </c>
      <c r="E15" s="37" t="s">
        <v>61</v>
      </c>
      <c r="F15" s="24" t="s">
        <v>63</v>
      </c>
      <c r="G15" s="71" t="s">
        <v>1494</v>
      </c>
      <c r="H15" s="24" t="s">
        <v>64</v>
      </c>
      <c r="I15" s="24" t="s">
        <v>65</v>
      </c>
      <c r="J15" s="136" t="s">
        <v>1478</v>
      </c>
      <c r="K15" s="24" t="s">
        <v>67</v>
      </c>
      <c r="L15" s="24" t="s">
        <v>68</v>
      </c>
      <c r="M15" s="24" t="s">
        <v>69</v>
      </c>
      <c r="N15" s="24" t="s">
        <v>70</v>
      </c>
      <c r="O15" s="24" t="s">
        <v>176</v>
      </c>
      <c r="P15" s="24" t="s">
        <v>80</v>
      </c>
      <c r="Q15" s="24" t="s">
        <v>80</v>
      </c>
      <c r="R15" s="24" t="s">
        <v>80</v>
      </c>
      <c r="S15" s="37" t="s">
        <v>324</v>
      </c>
      <c r="T15" s="37" t="s">
        <v>61</v>
      </c>
      <c r="U15" s="37" t="s">
        <v>61</v>
      </c>
      <c r="V15" s="26" t="s">
        <v>1396</v>
      </c>
      <c r="W15" s="26" t="s">
        <v>1396</v>
      </c>
      <c r="X15" s="24" t="s">
        <v>325</v>
      </c>
      <c r="Y15" s="37">
        <v>800.0</v>
      </c>
      <c r="Z15" s="37">
        <v>800.0</v>
      </c>
      <c r="AA15" s="37">
        <v>27.0</v>
      </c>
      <c r="AB15" s="24">
        <f t="shared" ref="AB15:AD15" si="15">Y15+50</f>
        <v>850</v>
      </c>
      <c r="AC15" s="24">
        <f t="shared" si="15"/>
        <v>850</v>
      </c>
      <c r="AD15" s="24">
        <f t="shared" si="15"/>
        <v>77</v>
      </c>
      <c r="AE15" s="56">
        <f t="shared" si="14"/>
        <v>0.0556325</v>
      </c>
      <c r="AF15" s="28">
        <v>9.9</v>
      </c>
      <c r="AG15" s="37">
        <v>1.0</v>
      </c>
      <c r="AH15" s="37">
        <v>80.0</v>
      </c>
      <c r="AI15" s="37">
        <v>80.0</v>
      </c>
      <c r="AJ15" s="37">
        <v>3.0</v>
      </c>
      <c r="AK15" s="24" t="s">
        <v>80</v>
      </c>
      <c r="AL15" s="24" t="s">
        <v>80</v>
      </c>
      <c r="AM15" s="24" t="s">
        <v>80</v>
      </c>
      <c r="AN15" s="24" t="s">
        <v>80</v>
      </c>
      <c r="AO15" s="24" t="s">
        <v>80</v>
      </c>
      <c r="AP15" s="24" t="s">
        <v>80</v>
      </c>
      <c r="AQ15" s="24" t="s">
        <v>80</v>
      </c>
      <c r="AR15" s="24" t="s">
        <v>80</v>
      </c>
      <c r="AS15" s="24" t="s">
        <v>80</v>
      </c>
      <c r="AT15" s="24" t="s">
        <v>80</v>
      </c>
      <c r="AU15" s="30" t="s">
        <v>1495</v>
      </c>
      <c r="AV15" s="33"/>
      <c r="AW15" s="30" t="s">
        <v>1496</v>
      </c>
      <c r="AX15" s="33"/>
      <c r="AY15" s="33"/>
      <c r="AZ15" s="80"/>
      <c r="BA15" s="33"/>
      <c r="BB15" s="30" t="s">
        <v>1497</v>
      </c>
      <c r="BC15" s="30" t="s">
        <v>1498</v>
      </c>
      <c r="BD15" s="33" t="s">
        <v>80</v>
      </c>
      <c r="BE15" s="33" t="s">
        <v>80</v>
      </c>
      <c r="BF15" s="33" t="s">
        <v>80</v>
      </c>
    </row>
    <row r="16" ht="55.5" customHeight="1">
      <c r="A16" s="23" t="s">
        <v>1499</v>
      </c>
      <c r="B16" s="26" t="s">
        <v>1500</v>
      </c>
      <c r="C16" s="37" t="s">
        <v>1501</v>
      </c>
      <c r="D16" s="37" t="s">
        <v>61</v>
      </c>
      <c r="E16" s="37" t="s">
        <v>61</v>
      </c>
      <c r="F16" s="24" t="s">
        <v>63</v>
      </c>
      <c r="G16" s="71" t="s">
        <v>1502</v>
      </c>
      <c r="H16" s="24" t="s">
        <v>64</v>
      </c>
      <c r="I16" s="24" t="s">
        <v>65</v>
      </c>
      <c r="J16" s="136" t="s">
        <v>1478</v>
      </c>
      <c r="K16" s="24" t="s">
        <v>67</v>
      </c>
      <c r="L16" s="24" t="s">
        <v>68</v>
      </c>
      <c r="M16" s="24" t="s">
        <v>69</v>
      </c>
      <c r="N16" s="24" t="s">
        <v>70</v>
      </c>
      <c r="O16" s="24" t="s">
        <v>176</v>
      </c>
      <c r="P16" s="24" t="s">
        <v>80</v>
      </c>
      <c r="Q16" s="24" t="s">
        <v>80</v>
      </c>
      <c r="R16" s="24" t="s">
        <v>80</v>
      </c>
      <c r="S16" s="37" t="s">
        <v>324</v>
      </c>
      <c r="T16" s="37" t="s">
        <v>61</v>
      </c>
      <c r="U16" s="37" t="s">
        <v>61</v>
      </c>
      <c r="V16" s="26" t="s">
        <v>1396</v>
      </c>
      <c r="W16" s="26" t="s">
        <v>1396</v>
      </c>
      <c r="X16" s="24" t="s">
        <v>325</v>
      </c>
      <c r="Y16" s="37">
        <v>900.0</v>
      </c>
      <c r="Z16" s="37">
        <v>700.0</v>
      </c>
      <c r="AA16" s="37">
        <v>27.0</v>
      </c>
      <c r="AB16" s="24">
        <f t="shared" ref="AB16:AD16" si="16">Y16+50</f>
        <v>950</v>
      </c>
      <c r="AC16" s="24">
        <f t="shared" si="16"/>
        <v>750</v>
      </c>
      <c r="AD16" s="24">
        <f t="shared" si="16"/>
        <v>77</v>
      </c>
      <c r="AE16" s="56">
        <f t="shared" si="14"/>
        <v>0.0548625</v>
      </c>
      <c r="AF16" s="28">
        <v>9.8</v>
      </c>
      <c r="AG16" s="37">
        <v>1.0</v>
      </c>
      <c r="AH16" s="37">
        <v>90.0</v>
      </c>
      <c r="AI16" s="37">
        <v>70.0</v>
      </c>
      <c r="AJ16" s="37">
        <v>3.0</v>
      </c>
      <c r="AK16" s="24" t="s">
        <v>80</v>
      </c>
      <c r="AL16" s="24" t="s">
        <v>80</v>
      </c>
      <c r="AM16" s="24" t="s">
        <v>80</v>
      </c>
      <c r="AN16" s="24" t="s">
        <v>80</v>
      </c>
      <c r="AO16" s="24" t="s">
        <v>80</v>
      </c>
      <c r="AP16" s="24" t="s">
        <v>80</v>
      </c>
      <c r="AQ16" s="24" t="s">
        <v>80</v>
      </c>
      <c r="AR16" s="24" t="s">
        <v>80</v>
      </c>
      <c r="AS16" s="24" t="s">
        <v>80</v>
      </c>
      <c r="AT16" s="24" t="s">
        <v>80</v>
      </c>
      <c r="AU16" s="30" t="s">
        <v>1503</v>
      </c>
      <c r="AV16" s="33"/>
      <c r="AW16" s="30" t="s">
        <v>1504</v>
      </c>
      <c r="AX16" s="33"/>
      <c r="AY16" s="33"/>
      <c r="AZ16" s="80"/>
      <c r="BA16" s="33"/>
      <c r="BB16" s="30" t="s">
        <v>1505</v>
      </c>
      <c r="BC16" s="30" t="s">
        <v>1506</v>
      </c>
      <c r="BD16" s="33" t="s">
        <v>80</v>
      </c>
      <c r="BE16" s="33" t="s">
        <v>80</v>
      </c>
      <c r="BF16" s="33" t="s">
        <v>80</v>
      </c>
    </row>
    <row r="17" ht="57.0" customHeight="1">
      <c r="A17" s="23" t="s">
        <v>1507</v>
      </c>
      <c r="B17" s="26" t="s">
        <v>1508</v>
      </c>
      <c r="C17" s="37" t="s">
        <v>1509</v>
      </c>
      <c r="D17" s="37" t="s">
        <v>61</v>
      </c>
      <c r="E17" s="37" t="s">
        <v>61</v>
      </c>
      <c r="F17" s="24" t="s">
        <v>63</v>
      </c>
      <c r="G17" s="71" t="s">
        <v>1510</v>
      </c>
      <c r="H17" s="24" t="s">
        <v>64</v>
      </c>
      <c r="I17" s="24" t="s">
        <v>65</v>
      </c>
      <c r="J17" s="136" t="s">
        <v>1478</v>
      </c>
      <c r="K17" s="24" t="s">
        <v>67</v>
      </c>
      <c r="L17" s="24" t="s">
        <v>68</v>
      </c>
      <c r="M17" s="24" t="s">
        <v>69</v>
      </c>
      <c r="N17" s="24" t="s">
        <v>70</v>
      </c>
      <c r="O17" s="24" t="s">
        <v>176</v>
      </c>
      <c r="P17" s="24" t="s">
        <v>80</v>
      </c>
      <c r="Q17" s="24" t="s">
        <v>80</v>
      </c>
      <c r="R17" s="24" t="s">
        <v>80</v>
      </c>
      <c r="S17" s="37" t="s">
        <v>324</v>
      </c>
      <c r="T17" s="37" t="s">
        <v>61</v>
      </c>
      <c r="U17" s="37" t="s">
        <v>61</v>
      </c>
      <c r="V17" s="26" t="s">
        <v>1396</v>
      </c>
      <c r="W17" s="26" t="s">
        <v>1396</v>
      </c>
      <c r="X17" s="24" t="s">
        <v>325</v>
      </c>
      <c r="Y17" s="37">
        <v>1000.0</v>
      </c>
      <c r="Z17" s="37">
        <v>700.0</v>
      </c>
      <c r="AA17" s="37">
        <v>27.0</v>
      </c>
      <c r="AB17" s="24">
        <f t="shared" ref="AB17:AD17" si="17">Y17+50</f>
        <v>1050</v>
      </c>
      <c r="AC17" s="24">
        <f t="shared" si="17"/>
        <v>750</v>
      </c>
      <c r="AD17" s="24">
        <f t="shared" si="17"/>
        <v>77</v>
      </c>
      <c r="AE17" s="56">
        <f t="shared" si="14"/>
        <v>0.0606375</v>
      </c>
      <c r="AF17" s="28">
        <v>11.1</v>
      </c>
      <c r="AG17" s="37">
        <v>1.0</v>
      </c>
      <c r="AH17" s="37">
        <v>100.0</v>
      </c>
      <c r="AI17" s="37">
        <v>70.0</v>
      </c>
      <c r="AJ17" s="37">
        <v>3.0</v>
      </c>
      <c r="AK17" s="24" t="s">
        <v>80</v>
      </c>
      <c r="AL17" s="24" t="s">
        <v>80</v>
      </c>
      <c r="AM17" s="24" t="s">
        <v>80</v>
      </c>
      <c r="AN17" s="24" t="s">
        <v>80</v>
      </c>
      <c r="AO17" s="24" t="s">
        <v>80</v>
      </c>
      <c r="AP17" s="24" t="s">
        <v>80</v>
      </c>
      <c r="AQ17" s="24" t="s">
        <v>80</v>
      </c>
      <c r="AR17" s="24" t="s">
        <v>80</v>
      </c>
      <c r="AS17" s="24" t="s">
        <v>80</v>
      </c>
      <c r="AT17" s="24" t="s">
        <v>80</v>
      </c>
      <c r="AU17" s="30" t="s">
        <v>1511</v>
      </c>
      <c r="AV17" s="33"/>
      <c r="AW17" s="30" t="s">
        <v>1512</v>
      </c>
      <c r="AX17" s="33"/>
      <c r="AY17" s="33"/>
      <c r="AZ17" s="80"/>
      <c r="BA17" s="33"/>
      <c r="BB17" s="30" t="s">
        <v>1513</v>
      </c>
      <c r="BC17" s="30" t="s">
        <v>1514</v>
      </c>
      <c r="BD17" s="33" t="s">
        <v>80</v>
      </c>
      <c r="BE17" s="33" t="s">
        <v>80</v>
      </c>
      <c r="BF17" s="33" t="s">
        <v>80</v>
      </c>
    </row>
    <row r="18" ht="57.75" customHeight="1">
      <c r="A18" s="23" t="s">
        <v>1515</v>
      </c>
      <c r="B18" s="26" t="s">
        <v>1516</v>
      </c>
      <c r="C18" s="37" t="s">
        <v>1517</v>
      </c>
      <c r="D18" s="37" t="s">
        <v>61</v>
      </c>
      <c r="E18" s="37" t="s">
        <v>61</v>
      </c>
      <c r="F18" s="24" t="s">
        <v>63</v>
      </c>
      <c r="G18" s="71" t="s">
        <v>1518</v>
      </c>
      <c r="H18" s="24" t="s">
        <v>64</v>
      </c>
      <c r="I18" s="24" t="s">
        <v>65</v>
      </c>
      <c r="J18" s="136" t="s">
        <v>1478</v>
      </c>
      <c r="K18" s="24" t="s">
        <v>67</v>
      </c>
      <c r="L18" s="24" t="s">
        <v>68</v>
      </c>
      <c r="M18" s="24" t="s">
        <v>69</v>
      </c>
      <c r="N18" s="24" t="s">
        <v>70</v>
      </c>
      <c r="O18" s="24" t="s">
        <v>176</v>
      </c>
      <c r="P18" s="24" t="s">
        <v>80</v>
      </c>
      <c r="Q18" s="24" t="s">
        <v>80</v>
      </c>
      <c r="R18" s="24" t="s">
        <v>80</v>
      </c>
      <c r="S18" s="37" t="s">
        <v>324</v>
      </c>
      <c r="T18" s="37" t="s">
        <v>61</v>
      </c>
      <c r="U18" s="37" t="s">
        <v>61</v>
      </c>
      <c r="V18" s="26" t="s">
        <v>1396</v>
      </c>
      <c r="W18" s="26" t="s">
        <v>1396</v>
      </c>
      <c r="X18" s="24" t="s">
        <v>325</v>
      </c>
      <c r="Y18" s="37">
        <v>1200.0</v>
      </c>
      <c r="Z18" s="37">
        <v>700.0</v>
      </c>
      <c r="AA18" s="37">
        <v>27.0</v>
      </c>
      <c r="AB18" s="24">
        <f t="shared" ref="AB18:AD18" si="18">Y18+50</f>
        <v>1250</v>
      </c>
      <c r="AC18" s="24">
        <f t="shared" si="18"/>
        <v>750</v>
      </c>
      <c r="AD18" s="24">
        <f t="shared" si="18"/>
        <v>77</v>
      </c>
      <c r="AE18" s="56">
        <f t="shared" si="14"/>
        <v>0.0721875</v>
      </c>
      <c r="AF18" s="28" t="s">
        <v>1519</v>
      </c>
      <c r="AG18" s="37">
        <v>1.0</v>
      </c>
      <c r="AH18" s="37">
        <v>120.0</v>
      </c>
      <c r="AI18" s="37">
        <v>70.0</v>
      </c>
      <c r="AJ18" s="37">
        <v>3.0</v>
      </c>
      <c r="AK18" s="24" t="s">
        <v>80</v>
      </c>
      <c r="AL18" s="24" t="s">
        <v>80</v>
      </c>
      <c r="AM18" s="24" t="s">
        <v>80</v>
      </c>
      <c r="AN18" s="24" t="s">
        <v>80</v>
      </c>
      <c r="AO18" s="24" t="s">
        <v>80</v>
      </c>
      <c r="AP18" s="24" t="s">
        <v>80</v>
      </c>
      <c r="AQ18" s="24" t="s">
        <v>80</v>
      </c>
      <c r="AR18" s="24" t="s">
        <v>80</v>
      </c>
      <c r="AS18" s="24" t="s">
        <v>80</v>
      </c>
      <c r="AT18" s="24" t="s">
        <v>80</v>
      </c>
      <c r="AU18" s="30" t="s">
        <v>1511</v>
      </c>
      <c r="AV18" s="33"/>
      <c r="AW18" s="30" t="s">
        <v>1520</v>
      </c>
      <c r="AX18" s="33"/>
      <c r="AY18" s="33"/>
      <c r="AZ18" s="80"/>
      <c r="BA18" s="33"/>
      <c r="BB18" s="30" t="s">
        <v>1521</v>
      </c>
      <c r="BC18" s="30" t="s">
        <v>1522</v>
      </c>
      <c r="BD18" s="33" t="s">
        <v>80</v>
      </c>
      <c r="BE18" s="33" t="s">
        <v>80</v>
      </c>
      <c r="BF18" s="33" t="s">
        <v>80</v>
      </c>
    </row>
    <row r="19" ht="45.0" customHeight="1">
      <c r="A19" s="80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37"/>
      <c r="N19" s="33"/>
      <c r="O19" s="137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137"/>
      <c r="AC19" s="137"/>
      <c r="AD19" s="137"/>
      <c r="AE19" s="138"/>
      <c r="AF19" s="139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21"/>
      <c r="AV19" s="21"/>
      <c r="AW19" s="21"/>
      <c r="AX19" s="21"/>
      <c r="AY19" s="21"/>
      <c r="AZ19" s="75"/>
      <c r="BA19" s="21"/>
      <c r="BB19" s="74"/>
      <c r="BC19" s="74"/>
      <c r="BD19" s="140"/>
      <c r="BE19" s="80"/>
      <c r="BF19" s="80"/>
    </row>
    <row r="20" ht="69.75" customHeight="1">
      <c r="A20" s="23" t="s">
        <v>1523</v>
      </c>
      <c r="B20" s="26" t="s">
        <v>1524</v>
      </c>
      <c r="C20" s="37" t="s">
        <v>1525</v>
      </c>
      <c r="D20" s="37" t="s">
        <v>61</v>
      </c>
      <c r="E20" s="37" t="s">
        <v>61</v>
      </c>
      <c r="F20" s="24" t="s">
        <v>63</v>
      </c>
      <c r="G20" s="71" t="s">
        <v>1526</v>
      </c>
      <c r="H20" s="24" t="s">
        <v>64</v>
      </c>
      <c r="I20" s="24" t="s">
        <v>65</v>
      </c>
      <c r="J20" s="136" t="s">
        <v>1478</v>
      </c>
      <c r="K20" s="24" t="s">
        <v>67</v>
      </c>
      <c r="L20" s="24" t="s">
        <v>68</v>
      </c>
      <c r="M20" s="24" t="s">
        <v>69</v>
      </c>
      <c r="N20" s="24" t="s">
        <v>70</v>
      </c>
      <c r="O20" s="24" t="s">
        <v>176</v>
      </c>
      <c r="P20" s="24" t="s">
        <v>80</v>
      </c>
      <c r="Q20" s="24" t="s">
        <v>80</v>
      </c>
      <c r="R20" s="24" t="s">
        <v>80</v>
      </c>
      <c r="S20" s="37" t="s">
        <v>1234</v>
      </c>
      <c r="T20" s="37" t="s">
        <v>61</v>
      </c>
      <c r="U20" s="37" t="s">
        <v>61</v>
      </c>
      <c r="V20" s="26" t="s">
        <v>1434</v>
      </c>
      <c r="W20" s="26" t="s">
        <v>1434</v>
      </c>
      <c r="X20" s="24" t="s">
        <v>325</v>
      </c>
      <c r="Y20" s="37">
        <v>600.0</v>
      </c>
      <c r="Z20" s="37">
        <v>800.0</v>
      </c>
      <c r="AA20" s="37">
        <v>27.0</v>
      </c>
      <c r="AB20" s="24">
        <f t="shared" ref="AB20:AD20" si="19">Y20+50</f>
        <v>650</v>
      </c>
      <c r="AC20" s="24">
        <f t="shared" si="19"/>
        <v>850</v>
      </c>
      <c r="AD20" s="24">
        <f t="shared" si="19"/>
        <v>77</v>
      </c>
      <c r="AE20" s="56">
        <f t="shared" ref="AE20:AE23" si="21">(AB20*AC20*AD20)/1000/1000/1000</f>
        <v>0.0425425</v>
      </c>
      <c r="AF20" s="28">
        <v>8.7</v>
      </c>
      <c r="AG20" s="37">
        <v>1.0</v>
      </c>
      <c r="AH20" s="37">
        <v>60.0</v>
      </c>
      <c r="AI20" s="37">
        <v>80.0</v>
      </c>
      <c r="AJ20" s="37">
        <v>3.0</v>
      </c>
      <c r="AK20" s="24" t="s">
        <v>80</v>
      </c>
      <c r="AL20" s="24" t="s">
        <v>80</v>
      </c>
      <c r="AM20" s="24" t="s">
        <v>80</v>
      </c>
      <c r="AN20" s="24" t="s">
        <v>80</v>
      </c>
      <c r="AO20" s="24" t="s">
        <v>80</v>
      </c>
      <c r="AP20" s="24" t="s">
        <v>80</v>
      </c>
      <c r="AQ20" s="24" t="s">
        <v>80</v>
      </c>
      <c r="AR20" s="24" t="s">
        <v>80</v>
      </c>
      <c r="AS20" s="24" t="s">
        <v>80</v>
      </c>
      <c r="AT20" s="24" t="s">
        <v>80</v>
      </c>
      <c r="AU20" s="30" t="s">
        <v>1527</v>
      </c>
      <c r="AV20" s="33"/>
      <c r="AW20" s="30" t="s">
        <v>1528</v>
      </c>
      <c r="AX20" s="33"/>
      <c r="AY20" s="33"/>
      <c r="AZ20" s="80"/>
      <c r="BA20" s="33"/>
      <c r="BB20" s="30" t="s">
        <v>1529</v>
      </c>
      <c r="BC20" s="30" t="s">
        <v>1530</v>
      </c>
      <c r="BD20" s="33" t="s">
        <v>80</v>
      </c>
      <c r="BE20" s="33" t="s">
        <v>80</v>
      </c>
      <c r="BF20" s="33" t="s">
        <v>80</v>
      </c>
    </row>
    <row r="21" ht="53.25" customHeight="1">
      <c r="A21" s="23" t="s">
        <v>1531</v>
      </c>
      <c r="B21" s="26" t="s">
        <v>1532</v>
      </c>
      <c r="C21" s="37" t="s">
        <v>1533</v>
      </c>
      <c r="D21" s="37" t="s">
        <v>61</v>
      </c>
      <c r="E21" s="37" t="s">
        <v>61</v>
      </c>
      <c r="F21" s="24" t="s">
        <v>63</v>
      </c>
      <c r="G21" s="71" t="s">
        <v>1526</v>
      </c>
      <c r="H21" s="24" t="s">
        <v>64</v>
      </c>
      <c r="I21" s="24" t="s">
        <v>65</v>
      </c>
      <c r="J21" s="136" t="s">
        <v>1478</v>
      </c>
      <c r="K21" s="24" t="s">
        <v>67</v>
      </c>
      <c r="L21" s="24" t="s">
        <v>68</v>
      </c>
      <c r="M21" s="24" t="s">
        <v>69</v>
      </c>
      <c r="N21" s="24" t="s">
        <v>70</v>
      </c>
      <c r="O21" s="24" t="s">
        <v>176</v>
      </c>
      <c r="P21" s="24" t="s">
        <v>80</v>
      </c>
      <c r="Q21" s="24" t="s">
        <v>80</v>
      </c>
      <c r="R21" s="24" t="s">
        <v>80</v>
      </c>
      <c r="S21" s="37" t="s">
        <v>1234</v>
      </c>
      <c r="T21" s="37" t="s">
        <v>61</v>
      </c>
      <c r="U21" s="37" t="s">
        <v>61</v>
      </c>
      <c r="V21" s="26" t="s">
        <v>1434</v>
      </c>
      <c r="W21" s="26" t="s">
        <v>1434</v>
      </c>
      <c r="X21" s="24" t="s">
        <v>325</v>
      </c>
      <c r="Y21" s="37">
        <v>700.0</v>
      </c>
      <c r="Z21" s="37">
        <v>800.0</v>
      </c>
      <c r="AA21" s="37">
        <v>27.0</v>
      </c>
      <c r="AB21" s="24">
        <f t="shared" ref="AB21:AD21" si="20">Y21+50</f>
        <v>750</v>
      </c>
      <c r="AC21" s="24">
        <f t="shared" si="20"/>
        <v>850</v>
      </c>
      <c r="AD21" s="24">
        <f t="shared" si="20"/>
        <v>77</v>
      </c>
      <c r="AE21" s="56">
        <f t="shared" si="21"/>
        <v>0.0490875</v>
      </c>
      <c r="AF21" s="28">
        <v>10.0</v>
      </c>
      <c r="AG21" s="37">
        <v>1.0</v>
      </c>
      <c r="AH21" s="37">
        <v>70.0</v>
      </c>
      <c r="AI21" s="37">
        <v>80.0</v>
      </c>
      <c r="AJ21" s="37">
        <v>3.0</v>
      </c>
      <c r="AK21" s="24" t="s">
        <v>80</v>
      </c>
      <c r="AL21" s="24" t="s">
        <v>80</v>
      </c>
      <c r="AM21" s="24" t="s">
        <v>80</v>
      </c>
      <c r="AN21" s="24" t="s">
        <v>80</v>
      </c>
      <c r="AO21" s="24" t="s">
        <v>80</v>
      </c>
      <c r="AP21" s="24" t="s">
        <v>80</v>
      </c>
      <c r="AQ21" s="24" t="s">
        <v>80</v>
      </c>
      <c r="AR21" s="24" t="s">
        <v>80</v>
      </c>
      <c r="AS21" s="24" t="s">
        <v>80</v>
      </c>
      <c r="AT21" s="24" t="s">
        <v>80</v>
      </c>
      <c r="AU21" s="30" t="s">
        <v>1534</v>
      </c>
      <c r="AV21" s="33"/>
      <c r="AW21" s="30" t="s">
        <v>1535</v>
      </c>
      <c r="AX21" s="33"/>
      <c r="AY21" s="33"/>
      <c r="AZ21" s="80"/>
      <c r="BA21" s="33"/>
      <c r="BB21" s="30" t="s">
        <v>1536</v>
      </c>
      <c r="BC21" s="30" t="s">
        <v>1537</v>
      </c>
      <c r="BD21" s="33" t="s">
        <v>80</v>
      </c>
      <c r="BE21" s="33" t="s">
        <v>80</v>
      </c>
      <c r="BF21" s="33" t="s">
        <v>80</v>
      </c>
    </row>
    <row r="22" ht="54.0" customHeight="1">
      <c r="A22" s="23" t="s">
        <v>1538</v>
      </c>
      <c r="B22" s="26" t="s">
        <v>1539</v>
      </c>
      <c r="C22" s="37" t="s">
        <v>1540</v>
      </c>
      <c r="D22" s="37" t="s">
        <v>61</v>
      </c>
      <c r="E22" s="37" t="s">
        <v>61</v>
      </c>
      <c r="F22" s="24" t="s">
        <v>63</v>
      </c>
      <c r="G22" s="71" t="s">
        <v>1541</v>
      </c>
      <c r="H22" s="24" t="s">
        <v>64</v>
      </c>
      <c r="I22" s="24" t="s">
        <v>65</v>
      </c>
      <c r="J22" s="136" t="s">
        <v>1478</v>
      </c>
      <c r="K22" s="24" t="s">
        <v>67</v>
      </c>
      <c r="L22" s="24" t="s">
        <v>68</v>
      </c>
      <c r="M22" s="24" t="s">
        <v>69</v>
      </c>
      <c r="N22" s="24" t="s">
        <v>70</v>
      </c>
      <c r="O22" s="24" t="s">
        <v>176</v>
      </c>
      <c r="P22" s="24" t="s">
        <v>80</v>
      </c>
      <c r="Q22" s="24" t="s">
        <v>80</v>
      </c>
      <c r="R22" s="24" t="s">
        <v>80</v>
      </c>
      <c r="S22" s="37" t="s">
        <v>1234</v>
      </c>
      <c r="T22" s="37" t="s">
        <v>61</v>
      </c>
      <c r="U22" s="37" t="s">
        <v>61</v>
      </c>
      <c r="V22" s="26" t="s">
        <v>1434</v>
      </c>
      <c r="W22" s="26" t="s">
        <v>1434</v>
      </c>
      <c r="X22" s="24" t="s">
        <v>325</v>
      </c>
      <c r="Y22" s="37">
        <v>800.0</v>
      </c>
      <c r="Z22" s="37">
        <v>800.0</v>
      </c>
      <c r="AA22" s="37">
        <v>27.0</v>
      </c>
      <c r="AB22" s="24">
        <f t="shared" ref="AB22:AD22" si="22">Y22+50</f>
        <v>850</v>
      </c>
      <c r="AC22" s="24">
        <f t="shared" si="22"/>
        <v>850</v>
      </c>
      <c r="AD22" s="24">
        <f t="shared" si="22"/>
        <v>77</v>
      </c>
      <c r="AE22" s="56">
        <f t="shared" si="21"/>
        <v>0.0556325</v>
      </c>
      <c r="AF22" s="28">
        <v>11.3</v>
      </c>
      <c r="AG22" s="37">
        <v>1.0</v>
      </c>
      <c r="AH22" s="37">
        <v>80.0</v>
      </c>
      <c r="AI22" s="37">
        <v>80.0</v>
      </c>
      <c r="AJ22" s="37">
        <v>3.0</v>
      </c>
      <c r="AK22" s="24" t="s">
        <v>80</v>
      </c>
      <c r="AL22" s="24" t="s">
        <v>80</v>
      </c>
      <c r="AM22" s="24" t="s">
        <v>80</v>
      </c>
      <c r="AN22" s="24" t="s">
        <v>80</v>
      </c>
      <c r="AO22" s="24" t="s">
        <v>80</v>
      </c>
      <c r="AP22" s="24" t="s">
        <v>80</v>
      </c>
      <c r="AQ22" s="24" t="s">
        <v>80</v>
      </c>
      <c r="AR22" s="24" t="s">
        <v>80</v>
      </c>
      <c r="AS22" s="24" t="s">
        <v>80</v>
      </c>
      <c r="AT22" s="24" t="s">
        <v>80</v>
      </c>
      <c r="AU22" s="30" t="s">
        <v>1542</v>
      </c>
      <c r="AV22" s="33"/>
      <c r="AW22" s="30" t="s">
        <v>1543</v>
      </c>
      <c r="AX22" s="33"/>
      <c r="AY22" s="33"/>
      <c r="AZ22" s="80"/>
      <c r="BA22" s="33"/>
      <c r="BB22" s="30" t="s">
        <v>1544</v>
      </c>
      <c r="BC22" s="30" t="s">
        <v>1545</v>
      </c>
      <c r="BD22" s="33" t="s">
        <v>80</v>
      </c>
      <c r="BE22" s="33" t="s">
        <v>80</v>
      </c>
      <c r="BF22" s="33" t="s">
        <v>80</v>
      </c>
    </row>
    <row r="23" ht="54.0" customHeight="1">
      <c r="A23" s="23" t="s">
        <v>1546</v>
      </c>
      <c r="B23" s="26" t="s">
        <v>1547</v>
      </c>
      <c r="C23" s="37" t="s">
        <v>1548</v>
      </c>
      <c r="D23" s="37" t="s">
        <v>61</v>
      </c>
      <c r="E23" s="37" t="s">
        <v>61</v>
      </c>
      <c r="F23" s="24" t="s">
        <v>63</v>
      </c>
      <c r="G23" s="71" t="s">
        <v>1549</v>
      </c>
      <c r="H23" s="24" t="s">
        <v>64</v>
      </c>
      <c r="I23" s="24" t="s">
        <v>65</v>
      </c>
      <c r="J23" s="136" t="s">
        <v>1478</v>
      </c>
      <c r="K23" s="24" t="s">
        <v>67</v>
      </c>
      <c r="L23" s="24" t="s">
        <v>68</v>
      </c>
      <c r="M23" s="24" t="s">
        <v>69</v>
      </c>
      <c r="N23" s="24" t="s">
        <v>70</v>
      </c>
      <c r="O23" s="24" t="s">
        <v>176</v>
      </c>
      <c r="P23" s="24" t="s">
        <v>80</v>
      </c>
      <c r="Q23" s="24" t="s">
        <v>80</v>
      </c>
      <c r="R23" s="24" t="s">
        <v>80</v>
      </c>
      <c r="S23" s="37" t="s">
        <v>1234</v>
      </c>
      <c r="T23" s="37" t="s">
        <v>61</v>
      </c>
      <c r="U23" s="37" t="s">
        <v>61</v>
      </c>
      <c r="V23" s="26" t="s">
        <v>1434</v>
      </c>
      <c r="W23" s="26" t="s">
        <v>1434</v>
      </c>
      <c r="X23" s="24" t="s">
        <v>325</v>
      </c>
      <c r="Y23" s="37">
        <v>1000.0</v>
      </c>
      <c r="Z23" s="37">
        <v>700.0</v>
      </c>
      <c r="AA23" s="37">
        <v>27.0</v>
      </c>
      <c r="AB23" s="24">
        <f t="shared" ref="AB23:AD23" si="23">Y23+50</f>
        <v>1050</v>
      </c>
      <c r="AC23" s="24">
        <f t="shared" si="23"/>
        <v>750</v>
      </c>
      <c r="AD23" s="24">
        <f t="shared" si="23"/>
        <v>77</v>
      </c>
      <c r="AE23" s="56">
        <f t="shared" si="21"/>
        <v>0.0606375</v>
      </c>
      <c r="AF23" s="28">
        <v>12.5</v>
      </c>
      <c r="AG23" s="37">
        <v>1.0</v>
      </c>
      <c r="AH23" s="37">
        <v>100.0</v>
      </c>
      <c r="AI23" s="37">
        <v>70.0</v>
      </c>
      <c r="AJ23" s="37">
        <v>3.0</v>
      </c>
      <c r="AK23" s="24" t="s">
        <v>80</v>
      </c>
      <c r="AL23" s="24" t="s">
        <v>80</v>
      </c>
      <c r="AM23" s="24" t="s">
        <v>80</v>
      </c>
      <c r="AN23" s="24" t="s">
        <v>80</v>
      </c>
      <c r="AO23" s="24" t="s">
        <v>80</v>
      </c>
      <c r="AP23" s="24" t="s">
        <v>80</v>
      </c>
      <c r="AQ23" s="24" t="s">
        <v>80</v>
      </c>
      <c r="AR23" s="24" t="s">
        <v>80</v>
      </c>
      <c r="AS23" s="24" t="s">
        <v>80</v>
      </c>
      <c r="AT23" s="24" t="s">
        <v>80</v>
      </c>
      <c r="AU23" s="30" t="s">
        <v>1550</v>
      </c>
      <c r="AV23" s="33"/>
      <c r="AW23" s="30" t="s">
        <v>1551</v>
      </c>
      <c r="AX23" s="33"/>
      <c r="AY23" s="33"/>
      <c r="AZ23" s="80"/>
      <c r="BA23" s="33"/>
      <c r="BB23" s="30" t="s">
        <v>1552</v>
      </c>
      <c r="BC23" s="30" t="s">
        <v>1553</v>
      </c>
      <c r="BD23" s="33" t="s">
        <v>80</v>
      </c>
      <c r="BE23" s="33" t="s">
        <v>80</v>
      </c>
      <c r="BF23" s="33" t="s">
        <v>80</v>
      </c>
    </row>
    <row r="24" ht="44.2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143"/>
      <c r="AV24" s="143"/>
      <c r="AW24" s="143"/>
      <c r="AX24" s="143"/>
      <c r="AY24" s="143"/>
      <c r="AZ24" s="22"/>
      <c r="BA24" s="143"/>
      <c r="BB24" s="143"/>
      <c r="BC24" s="144"/>
      <c r="BD24" s="41"/>
    </row>
    <row r="25" ht="54.0" customHeight="1">
      <c r="A25" s="23" t="s">
        <v>1554</v>
      </c>
      <c r="B25" s="26" t="s">
        <v>1555</v>
      </c>
      <c r="C25" s="37" t="s">
        <v>1556</v>
      </c>
      <c r="D25" s="37" t="s">
        <v>61</v>
      </c>
      <c r="E25" s="37" t="s">
        <v>61</v>
      </c>
      <c r="F25" s="24" t="s">
        <v>63</v>
      </c>
      <c r="G25" s="71" t="s">
        <v>1557</v>
      </c>
      <c r="H25" s="24" t="s">
        <v>64</v>
      </c>
      <c r="I25" s="24" t="s">
        <v>65</v>
      </c>
      <c r="J25" s="136" t="s">
        <v>1558</v>
      </c>
      <c r="K25" s="24" t="s">
        <v>67</v>
      </c>
      <c r="L25" s="24" t="s">
        <v>68</v>
      </c>
      <c r="M25" s="24" t="s">
        <v>69</v>
      </c>
      <c r="N25" s="24" t="s">
        <v>70</v>
      </c>
      <c r="O25" s="24" t="s">
        <v>176</v>
      </c>
      <c r="P25" s="24" t="s">
        <v>80</v>
      </c>
      <c r="Q25" s="24" t="s">
        <v>80</v>
      </c>
      <c r="R25" s="24" t="s">
        <v>80</v>
      </c>
      <c r="S25" s="37" t="s">
        <v>425</v>
      </c>
      <c r="T25" s="37" t="s">
        <v>61</v>
      </c>
      <c r="U25" s="37" t="s">
        <v>61</v>
      </c>
      <c r="V25" s="26" t="s">
        <v>1559</v>
      </c>
      <c r="W25" s="26" t="s">
        <v>1559</v>
      </c>
      <c r="X25" s="24" t="s">
        <v>325</v>
      </c>
      <c r="Y25" s="37">
        <v>600.0</v>
      </c>
      <c r="Z25" s="37">
        <v>800.0</v>
      </c>
      <c r="AA25" s="37">
        <v>27.0</v>
      </c>
      <c r="AB25" s="24">
        <f t="shared" ref="AB25:AD25" si="24">Y25+50</f>
        <v>650</v>
      </c>
      <c r="AC25" s="24">
        <f t="shared" si="24"/>
        <v>850</v>
      </c>
      <c r="AD25" s="24">
        <f t="shared" si="24"/>
        <v>77</v>
      </c>
      <c r="AE25" s="56">
        <f t="shared" ref="AE25:AE29" si="26">(AB25*AC25*AD25)/1000/1000/1000</f>
        <v>0.0425425</v>
      </c>
      <c r="AF25" s="28">
        <v>8.5</v>
      </c>
      <c r="AG25" s="37">
        <v>1.0</v>
      </c>
      <c r="AH25" s="37">
        <v>60.0</v>
      </c>
      <c r="AI25" s="37">
        <v>80.0</v>
      </c>
      <c r="AJ25" s="37">
        <v>3.0</v>
      </c>
      <c r="AK25" s="24" t="s">
        <v>80</v>
      </c>
      <c r="AL25" s="24" t="s">
        <v>80</v>
      </c>
      <c r="AM25" s="24" t="s">
        <v>80</v>
      </c>
      <c r="AN25" s="24" t="s">
        <v>80</v>
      </c>
      <c r="AO25" s="24" t="s">
        <v>80</v>
      </c>
      <c r="AP25" s="24" t="s">
        <v>80</v>
      </c>
      <c r="AQ25" s="24" t="s">
        <v>80</v>
      </c>
      <c r="AR25" s="24" t="s">
        <v>80</v>
      </c>
      <c r="AS25" s="24" t="s">
        <v>80</v>
      </c>
      <c r="AT25" s="24" t="s">
        <v>80</v>
      </c>
      <c r="AU25" s="30" t="s">
        <v>1560</v>
      </c>
      <c r="AV25" s="30" t="s">
        <v>1561</v>
      </c>
      <c r="AW25" s="30" t="s">
        <v>431</v>
      </c>
      <c r="AX25" s="30" t="s">
        <v>1562</v>
      </c>
      <c r="AY25" s="33"/>
      <c r="AZ25" s="17"/>
      <c r="BA25" s="30" t="s">
        <v>1563</v>
      </c>
      <c r="BB25" s="30" t="s">
        <v>1564</v>
      </c>
      <c r="BC25" s="33" t="s">
        <v>80</v>
      </c>
      <c r="BD25" s="33" t="s">
        <v>80</v>
      </c>
      <c r="BE25" s="33" t="s">
        <v>80</v>
      </c>
      <c r="BF25" s="33" t="s">
        <v>80</v>
      </c>
    </row>
    <row r="26" ht="54.0" customHeight="1">
      <c r="A26" s="23" t="s">
        <v>1565</v>
      </c>
      <c r="B26" s="26" t="s">
        <v>1566</v>
      </c>
      <c r="C26" s="37" t="s">
        <v>1567</v>
      </c>
      <c r="D26" s="37" t="s">
        <v>61</v>
      </c>
      <c r="E26" s="37" t="s">
        <v>61</v>
      </c>
      <c r="F26" s="24" t="s">
        <v>63</v>
      </c>
      <c r="G26" s="71" t="s">
        <v>1568</v>
      </c>
      <c r="H26" s="24" t="s">
        <v>64</v>
      </c>
      <c r="I26" s="24" t="s">
        <v>65</v>
      </c>
      <c r="J26" s="136" t="s">
        <v>1558</v>
      </c>
      <c r="K26" s="24" t="s">
        <v>67</v>
      </c>
      <c r="L26" s="24" t="s">
        <v>68</v>
      </c>
      <c r="M26" s="24" t="s">
        <v>69</v>
      </c>
      <c r="N26" s="24" t="s">
        <v>70</v>
      </c>
      <c r="O26" s="24" t="s">
        <v>176</v>
      </c>
      <c r="P26" s="24" t="s">
        <v>80</v>
      </c>
      <c r="Q26" s="24" t="s">
        <v>80</v>
      </c>
      <c r="R26" s="24" t="s">
        <v>80</v>
      </c>
      <c r="S26" s="37" t="s">
        <v>425</v>
      </c>
      <c r="T26" s="37" t="s">
        <v>61</v>
      </c>
      <c r="U26" s="37" t="s">
        <v>61</v>
      </c>
      <c r="V26" s="26" t="s">
        <v>1559</v>
      </c>
      <c r="W26" s="26" t="s">
        <v>1559</v>
      </c>
      <c r="X26" s="24" t="s">
        <v>325</v>
      </c>
      <c r="Y26" s="37">
        <v>700.0</v>
      </c>
      <c r="Z26" s="37">
        <v>800.0</v>
      </c>
      <c r="AA26" s="37">
        <v>27.0</v>
      </c>
      <c r="AB26" s="24">
        <f t="shared" ref="AB26:AD26" si="25">Y26+50</f>
        <v>750</v>
      </c>
      <c r="AC26" s="24">
        <f t="shared" si="25"/>
        <v>850</v>
      </c>
      <c r="AD26" s="24">
        <f t="shared" si="25"/>
        <v>77</v>
      </c>
      <c r="AE26" s="56">
        <f t="shared" si="26"/>
        <v>0.0490875</v>
      </c>
      <c r="AF26" s="28">
        <v>8.9</v>
      </c>
      <c r="AG26" s="37">
        <v>1.0</v>
      </c>
      <c r="AH26" s="37">
        <v>70.0</v>
      </c>
      <c r="AI26" s="37">
        <v>80.0</v>
      </c>
      <c r="AJ26" s="37">
        <v>3.0</v>
      </c>
      <c r="AK26" s="24" t="s">
        <v>80</v>
      </c>
      <c r="AL26" s="24" t="s">
        <v>80</v>
      </c>
      <c r="AM26" s="24" t="s">
        <v>80</v>
      </c>
      <c r="AN26" s="24" t="s">
        <v>80</v>
      </c>
      <c r="AO26" s="24" t="s">
        <v>80</v>
      </c>
      <c r="AP26" s="24" t="s">
        <v>80</v>
      </c>
      <c r="AQ26" s="24" t="s">
        <v>80</v>
      </c>
      <c r="AR26" s="24" t="s">
        <v>80</v>
      </c>
      <c r="AS26" s="24" t="s">
        <v>80</v>
      </c>
      <c r="AT26" s="24" t="s">
        <v>80</v>
      </c>
      <c r="AU26" s="30" t="s">
        <v>1569</v>
      </c>
      <c r="AV26" s="30" t="s">
        <v>1561</v>
      </c>
      <c r="AW26" s="30" t="s">
        <v>443</v>
      </c>
      <c r="AX26" s="30" t="s">
        <v>1562</v>
      </c>
      <c r="AY26" s="33"/>
      <c r="AZ26" s="17"/>
      <c r="BA26" s="30" t="s">
        <v>1563</v>
      </c>
      <c r="BB26" s="30" t="s">
        <v>1570</v>
      </c>
      <c r="BC26" s="33" t="s">
        <v>80</v>
      </c>
      <c r="BD26" s="33" t="s">
        <v>80</v>
      </c>
      <c r="BE26" s="33" t="s">
        <v>80</v>
      </c>
      <c r="BF26" s="33" t="s">
        <v>80</v>
      </c>
    </row>
    <row r="27" ht="54.0" customHeight="1">
      <c r="A27" s="23" t="s">
        <v>1571</v>
      </c>
      <c r="B27" s="26" t="s">
        <v>1572</v>
      </c>
      <c r="C27" s="37" t="s">
        <v>1573</v>
      </c>
      <c r="D27" s="37" t="s">
        <v>61</v>
      </c>
      <c r="E27" s="37" t="s">
        <v>61</v>
      </c>
      <c r="F27" s="24" t="s">
        <v>63</v>
      </c>
      <c r="G27" s="71" t="s">
        <v>1574</v>
      </c>
      <c r="H27" s="24" t="s">
        <v>64</v>
      </c>
      <c r="I27" s="24" t="s">
        <v>65</v>
      </c>
      <c r="J27" s="136" t="s">
        <v>1558</v>
      </c>
      <c r="K27" s="24" t="s">
        <v>67</v>
      </c>
      <c r="L27" s="24" t="s">
        <v>68</v>
      </c>
      <c r="M27" s="24" t="s">
        <v>69</v>
      </c>
      <c r="N27" s="24" t="s">
        <v>70</v>
      </c>
      <c r="O27" s="24" t="s">
        <v>176</v>
      </c>
      <c r="P27" s="24" t="s">
        <v>80</v>
      </c>
      <c r="Q27" s="24" t="s">
        <v>80</v>
      </c>
      <c r="R27" s="24" t="s">
        <v>80</v>
      </c>
      <c r="S27" s="37" t="s">
        <v>425</v>
      </c>
      <c r="T27" s="37" t="s">
        <v>61</v>
      </c>
      <c r="U27" s="37" t="s">
        <v>61</v>
      </c>
      <c r="V27" s="26" t="s">
        <v>1559</v>
      </c>
      <c r="W27" s="26" t="s">
        <v>1559</v>
      </c>
      <c r="X27" s="24" t="s">
        <v>325</v>
      </c>
      <c r="Y27" s="37">
        <v>800.0</v>
      </c>
      <c r="Z27" s="37">
        <v>800.0</v>
      </c>
      <c r="AA27" s="37">
        <v>27.0</v>
      </c>
      <c r="AB27" s="24">
        <f t="shared" ref="AB27:AD27" si="27">Y27+50</f>
        <v>850</v>
      </c>
      <c r="AC27" s="24">
        <f t="shared" si="27"/>
        <v>850</v>
      </c>
      <c r="AD27" s="24">
        <f t="shared" si="27"/>
        <v>77</v>
      </c>
      <c r="AE27" s="56">
        <f t="shared" si="26"/>
        <v>0.0556325</v>
      </c>
      <c r="AF27" s="28">
        <v>9.9</v>
      </c>
      <c r="AG27" s="37">
        <v>1.0</v>
      </c>
      <c r="AH27" s="37">
        <v>80.0</v>
      </c>
      <c r="AI27" s="37">
        <v>80.0</v>
      </c>
      <c r="AJ27" s="37">
        <v>3.0</v>
      </c>
      <c r="AK27" s="24" t="s">
        <v>80</v>
      </c>
      <c r="AL27" s="24" t="s">
        <v>80</v>
      </c>
      <c r="AM27" s="24" t="s">
        <v>80</v>
      </c>
      <c r="AN27" s="24" t="s">
        <v>80</v>
      </c>
      <c r="AO27" s="24" t="s">
        <v>80</v>
      </c>
      <c r="AP27" s="24" t="s">
        <v>80</v>
      </c>
      <c r="AQ27" s="24" t="s">
        <v>80</v>
      </c>
      <c r="AR27" s="24" t="s">
        <v>80</v>
      </c>
      <c r="AS27" s="24" t="s">
        <v>80</v>
      </c>
      <c r="AT27" s="24" t="s">
        <v>80</v>
      </c>
      <c r="AU27" s="30" t="s">
        <v>1575</v>
      </c>
      <c r="AV27" s="30" t="s">
        <v>1561</v>
      </c>
      <c r="AW27" s="30" t="s">
        <v>445</v>
      </c>
      <c r="AX27" s="30" t="s">
        <v>1576</v>
      </c>
      <c r="AY27" s="33"/>
      <c r="AZ27" s="17"/>
      <c r="BA27" s="30" t="s">
        <v>1563</v>
      </c>
      <c r="BB27" s="30" t="s">
        <v>1577</v>
      </c>
      <c r="BC27" s="33" t="s">
        <v>80</v>
      </c>
      <c r="BD27" s="33" t="s">
        <v>80</v>
      </c>
      <c r="BE27" s="33" t="s">
        <v>80</v>
      </c>
      <c r="BF27" s="33" t="s">
        <v>80</v>
      </c>
    </row>
    <row r="28" ht="54.0" customHeight="1">
      <c r="A28" s="23" t="s">
        <v>1578</v>
      </c>
      <c r="B28" s="26" t="s">
        <v>1579</v>
      </c>
      <c r="C28" s="37" t="s">
        <v>1580</v>
      </c>
      <c r="D28" s="37" t="s">
        <v>61</v>
      </c>
      <c r="E28" s="37" t="s">
        <v>61</v>
      </c>
      <c r="F28" s="24" t="s">
        <v>63</v>
      </c>
      <c r="G28" s="71" t="s">
        <v>1581</v>
      </c>
      <c r="H28" s="24" t="s">
        <v>64</v>
      </c>
      <c r="I28" s="24" t="s">
        <v>65</v>
      </c>
      <c r="J28" s="136" t="s">
        <v>1558</v>
      </c>
      <c r="K28" s="24" t="s">
        <v>67</v>
      </c>
      <c r="L28" s="24" t="s">
        <v>68</v>
      </c>
      <c r="M28" s="24" t="s">
        <v>69</v>
      </c>
      <c r="N28" s="24" t="s">
        <v>70</v>
      </c>
      <c r="O28" s="24" t="s">
        <v>176</v>
      </c>
      <c r="P28" s="24" t="s">
        <v>80</v>
      </c>
      <c r="Q28" s="24" t="s">
        <v>80</v>
      </c>
      <c r="R28" s="24" t="s">
        <v>80</v>
      </c>
      <c r="S28" s="37" t="s">
        <v>425</v>
      </c>
      <c r="T28" s="37" t="s">
        <v>61</v>
      </c>
      <c r="U28" s="37" t="s">
        <v>61</v>
      </c>
      <c r="V28" s="26" t="s">
        <v>1559</v>
      </c>
      <c r="W28" s="26" t="s">
        <v>1559</v>
      </c>
      <c r="X28" s="24" t="s">
        <v>325</v>
      </c>
      <c r="Y28" s="37">
        <v>900.0</v>
      </c>
      <c r="Z28" s="37">
        <v>700.0</v>
      </c>
      <c r="AA28" s="37">
        <v>27.0</v>
      </c>
      <c r="AB28" s="24">
        <f t="shared" ref="AB28:AD28" si="28">Y28+50</f>
        <v>950</v>
      </c>
      <c r="AC28" s="24">
        <f t="shared" si="28"/>
        <v>750</v>
      </c>
      <c r="AD28" s="24">
        <f t="shared" si="28"/>
        <v>77</v>
      </c>
      <c r="AE28" s="56">
        <f t="shared" si="26"/>
        <v>0.0548625</v>
      </c>
      <c r="AF28" s="28">
        <v>9.8</v>
      </c>
      <c r="AG28" s="37">
        <v>1.0</v>
      </c>
      <c r="AH28" s="37">
        <v>90.0</v>
      </c>
      <c r="AI28" s="37">
        <v>70.0</v>
      </c>
      <c r="AJ28" s="37">
        <v>3.0</v>
      </c>
      <c r="AK28" s="24" t="s">
        <v>80</v>
      </c>
      <c r="AL28" s="24" t="s">
        <v>80</v>
      </c>
      <c r="AM28" s="24" t="s">
        <v>80</v>
      </c>
      <c r="AN28" s="24" t="s">
        <v>80</v>
      </c>
      <c r="AO28" s="24" t="s">
        <v>80</v>
      </c>
      <c r="AP28" s="24" t="s">
        <v>80</v>
      </c>
      <c r="AQ28" s="24" t="s">
        <v>80</v>
      </c>
      <c r="AR28" s="24" t="s">
        <v>80</v>
      </c>
      <c r="AS28" s="24" t="s">
        <v>80</v>
      </c>
      <c r="AT28" s="24" t="s">
        <v>80</v>
      </c>
      <c r="AU28" s="30" t="s">
        <v>1582</v>
      </c>
      <c r="AV28" s="30" t="s">
        <v>1561</v>
      </c>
      <c r="AW28" s="30" t="s">
        <v>467</v>
      </c>
      <c r="AX28" s="30" t="s">
        <v>1576</v>
      </c>
      <c r="AY28" s="33"/>
      <c r="AZ28" s="17"/>
      <c r="BA28" s="30" t="s">
        <v>1563</v>
      </c>
      <c r="BB28" s="30" t="s">
        <v>1583</v>
      </c>
      <c r="BC28" s="33" t="s">
        <v>80</v>
      </c>
      <c r="BD28" s="33" t="s">
        <v>80</v>
      </c>
      <c r="BE28" s="33" t="s">
        <v>80</v>
      </c>
      <c r="BF28" s="33" t="s">
        <v>80</v>
      </c>
    </row>
    <row r="29" ht="54.0" customHeight="1">
      <c r="A29" s="23" t="s">
        <v>1584</v>
      </c>
      <c r="B29" s="26" t="s">
        <v>1585</v>
      </c>
      <c r="C29" s="37" t="s">
        <v>1586</v>
      </c>
      <c r="D29" s="37" t="s">
        <v>61</v>
      </c>
      <c r="E29" s="37" t="s">
        <v>61</v>
      </c>
      <c r="F29" s="24" t="s">
        <v>63</v>
      </c>
      <c r="G29" s="71" t="s">
        <v>1587</v>
      </c>
      <c r="H29" s="24" t="s">
        <v>64</v>
      </c>
      <c r="I29" s="24" t="s">
        <v>65</v>
      </c>
      <c r="J29" s="136" t="s">
        <v>1558</v>
      </c>
      <c r="K29" s="24" t="s">
        <v>67</v>
      </c>
      <c r="L29" s="24" t="s">
        <v>68</v>
      </c>
      <c r="M29" s="24" t="s">
        <v>69</v>
      </c>
      <c r="N29" s="24" t="s">
        <v>70</v>
      </c>
      <c r="O29" s="24" t="s">
        <v>176</v>
      </c>
      <c r="P29" s="24" t="s">
        <v>80</v>
      </c>
      <c r="Q29" s="24" t="s">
        <v>80</v>
      </c>
      <c r="R29" s="24" t="s">
        <v>80</v>
      </c>
      <c r="S29" s="37" t="s">
        <v>425</v>
      </c>
      <c r="T29" s="37" t="s">
        <v>61</v>
      </c>
      <c r="U29" s="37" t="s">
        <v>61</v>
      </c>
      <c r="V29" s="26" t="s">
        <v>1559</v>
      </c>
      <c r="W29" s="26" t="s">
        <v>1559</v>
      </c>
      <c r="X29" s="24" t="s">
        <v>325</v>
      </c>
      <c r="Y29" s="37">
        <v>1000.0</v>
      </c>
      <c r="Z29" s="37">
        <v>700.0</v>
      </c>
      <c r="AA29" s="37">
        <v>27.0</v>
      </c>
      <c r="AB29" s="24">
        <f t="shared" ref="AB29:AD29" si="29">Y29+50</f>
        <v>1050</v>
      </c>
      <c r="AC29" s="24">
        <f t="shared" si="29"/>
        <v>750</v>
      </c>
      <c r="AD29" s="24">
        <f t="shared" si="29"/>
        <v>77</v>
      </c>
      <c r="AE29" s="56">
        <f t="shared" si="26"/>
        <v>0.0606375</v>
      </c>
      <c r="AF29" s="28">
        <v>11.1</v>
      </c>
      <c r="AG29" s="37">
        <v>1.0</v>
      </c>
      <c r="AH29" s="37">
        <v>100.0</v>
      </c>
      <c r="AI29" s="37">
        <v>70.0</v>
      </c>
      <c r="AJ29" s="37">
        <v>3.0</v>
      </c>
      <c r="AK29" s="24" t="s">
        <v>80</v>
      </c>
      <c r="AL29" s="24" t="s">
        <v>80</v>
      </c>
      <c r="AM29" s="24" t="s">
        <v>80</v>
      </c>
      <c r="AN29" s="24" t="s">
        <v>80</v>
      </c>
      <c r="AO29" s="24" t="s">
        <v>80</v>
      </c>
      <c r="AP29" s="24" t="s">
        <v>80</v>
      </c>
      <c r="AQ29" s="24" t="s">
        <v>80</v>
      </c>
      <c r="AR29" s="24" t="s">
        <v>80</v>
      </c>
      <c r="AS29" s="24" t="s">
        <v>80</v>
      </c>
      <c r="AT29" s="24" t="s">
        <v>80</v>
      </c>
      <c r="AU29" s="30" t="s">
        <v>1588</v>
      </c>
      <c r="AV29" s="30" t="s">
        <v>1561</v>
      </c>
      <c r="AW29" s="30" t="s">
        <v>467</v>
      </c>
      <c r="AX29" s="30" t="s">
        <v>1576</v>
      </c>
      <c r="AY29" s="33"/>
      <c r="AZ29" s="17"/>
      <c r="BA29" s="30" t="s">
        <v>1563</v>
      </c>
      <c r="BB29" s="30" t="s">
        <v>1589</v>
      </c>
      <c r="BC29" s="33" t="s">
        <v>80</v>
      </c>
      <c r="BD29" s="33" t="s">
        <v>80</v>
      </c>
      <c r="BE29" s="33" t="s">
        <v>80</v>
      </c>
      <c r="BF29" s="33" t="s">
        <v>80</v>
      </c>
    </row>
    <row r="30" ht="48.0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143"/>
      <c r="AV30" s="143"/>
      <c r="AW30" s="143"/>
      <c r="AX30" s="143"/>
      <c r="AY30" s="143"/>
      <c r="AZ30" s="22"/>
      <c r="BA30" s="143"/>
      <c r="BB30" s="143"/>
      <c r="BC30" s="144"/>
      <c r="BD30" s="41"/>
    </row>
    <row r="31" ht="54.0" customHeight="1">
      <c r="A31" s="23" t="s">
        <v>1590</v>
      </c>
      <c r="B31" s="26" t="s">
        <v>1591</v>
      </c>
      <c r="C31" s="24" t="s">
        <v>1592</v>
      </c>
      <c r="D31" s="37" t="s">
        <v>61</v>
      </c>
      <c r="E31" s="37" t="s">
        <v>61</v>
      </c>
      <c r="F31" s="24" t="s">
        <v>63</v>
      </c>
      <c r="G31" s="71" t="s">
        <v>1593</v>
      </c>
      <c r="H31" s="24" t="s">
        <v>64</v>
      </c>
      <c r="I31" s="24" t="s">
        <v>65</v>
      </c>
      <c r="J31" s="136" t="s">
        <v>1478</v>
      </c>
      <c r="K31" s="24" t="s">
        <v>67</v>
      </c>
      <c r="L31" s="24" t="s">
        <v>68</v>
      </c>
      <c r="M31" s="24" t="s">
        <v>69</v>
      </c>
      <c r="N31" s="24" t="s">
        <v>1594</v>
      </c>
      <c r="O31" s="24" t="s">
        <v>176</v>
      </c>
      <c r="P31" s="24" t="s">
        <v>80</v>
      </c>
      <c r="Q31" s="24" t="s">
        <v>80</v>
      </c>
      <c r="R31" s="24" t="s">
        <v>80</v>
      </c>
      <c r="S31" s="37" t="s">
        <v>227</v>
      </c>
      <c r="T31" s="37" t="s">
        <v>61</v>
      </c>
      <c r="U31" s="37" t="s">
        <v>61</v>
      </c>
      <c r="V31" s="26" t="s">
        <v>1396</v>
      </c>
      <c r="W31" s="26" t="s">
        <v>1396</v>
      </c>
      <c r="X31" s="24" t="s">
        <v>325</v>
      </c>
      <c r="Y31" s="37">
        <v>800.0</v>
      </c>
      <c r="Z31" s="37">
        <v>800.0</v>
      </c>
      <c r="AA31" s="37">
        <v>30.0</v>
      </c>
      <c r="AB31" s="109"/>
      <c r="AC31" s="109"/>
      <c r="AD31" s="109"/>
      <c r="AE31" s="145"/>
      <c r="AF31" s="146"/>
      <c r="AG31" s="37">
        <v>1.0</v>
      </c>
      <c r="AH31" s="37">
        <v>80.0</v>
      </c>
      <c r="AI31" s="37">
        <v>80.0</v>
      </c>
      <c r="AJ31" s="37">
        <v>3.0</v>
      </c>
      <c r="AK31" s="24" t="s">
        <v>80</v>
      </c>
      <c r="AL31" s="24" t="s">
        <v>80</v>
      </c>
      <c r="AM31" s="24" t="s">
        <v>80</v>
      </c>
      <c r="AN31" s="24" t="s">
        <v>80</v>
      </c>
      <c r="AO31" s="24" t="s">
        <v>80</v>
      </c>
      <c r="AP31" s="24" t="s">
        <v>80</v>
      </c>
      <c r="AQ31" s="24" t="s">
        <v>80</v>
      </c>
      <c r="AR31" s="24" t="s">
        <v>80</v>
      </c>
      <c r="AS31" s="24" t="s">
        <v>80</v>
      </c>
      <c r="AT31" s="24" t="s">
        <v>80</v>
      </c>
      <c r="AU31" s="30" t="s">
        <v>1595</v>
      </c>
      <c r="AV31" s="63"/>
      <c r="AW31" s="63"/>
      <c r="AX31" s="93"/>
      <c r="AY31" s="33"/>
      <c r="AZ31" s="17"/>
      <c r="BA31" s="63"/>
      <c r="BB31" s="30" t="s">
        <v>333</v>
      </c>
      <c r="BC31" s="33" t="s">
        <v>80</v>
      </c>
      <c r="BD31" s="33" t="s">
        <v>80</v>
      </c>
      <c r="BE31" s="33" t="s">
        <v>80</v>
      </c>
      <c r="BF31" s="33" t="s">
        <v>80</v>
      </c>
    </row>
    <row r="32" ht="54.0" customHeight="1">
      <c r="A32" s="23" t="s">
        <v>1596</v>
      </c>
      <c r="B32" s="26" t="s">
        <v>1591</v>
      </c>
      <c r="C32" s="108"/>
      <c r="D32" s="37" t="s">
        <v>61</v>
      </c>
      <c r="E32" s="59" t="s">
        <v>242</v>
      </c>
      <c r="F32" s="24" t="s">
        <v>63</v>
      </c>
      <c r="G32" s="147"/>
      <c r="H32" s="24" t="s">
        <v>64</v>
      </c>
      <c r="I32" s="24" t="s">
        <v>65</v>
      </c>
      <c r="J32" s="136" t="s">
        <v>1478</v>
      </c>
      <c r="K32" s="24" t="s">
        <v>67</v>
      </c>
      <c r="L32" s="24" t="s">
        <v>68</v>
      </c>
      <c r="M32" s="24" t="s">
        <v>69</v>
      </c>
      <c r="N32" s="24" t="s">
        <v>1594</v>
      </c>
      <c r="O32" s="24" t="s">
        <v>176</v>
      </c>
      <c r="P32" s="24" t="s">
        <v>80</v>
      </c>
      <c r="Q32" s="24" t="s">
        <v>80</v>
      </c>
      <c r="R32" s="24" t="s">
        <v>80</v>
      </c>
      <c r="S32" s="37" t="s">
        <v>227</v>
      </c>
      <c r="T32" s="37" t="s">
        <v>61</v>
      </c>
      <c r="U32" s="37" t="s">
        <v>61</v>
      </c>
      <c r="V32" s="26" t="s">
        <v>75</v>
      </c>
      <c r="W32" s="24" t="s">
        <v>76</v>
      </c>
      <c r="X32" s="24" t="s">
        <v>325</v>
      </c>
      <c r="Y32" s="37">
        <v>800.0</v>
      </c>
      <c r="Z32" s="37">
        <v>800.0</v>
      </c>
      <c r="AA32" s="37">
        <v>30.0</v>
      </c>
      <c r="AB32" s="109"/>
      <c r="AC32" s="109"/>
      <c r="AD32" s="109"/>
      <c r="AE32" s="145"/>
      <c r="AF32" s="146"/>
      <c r="AG32" s="37">
        <v>1.0</v>
      </c>
      <c r="AH32" s="37">
        <v>80.0</v>
      </c>
      <c r="AI32" s="37">
        <v>80.0</v>
      </c>
      <c r="AJ32" s="37">
        <v>3.0</v>
      </c>
      <c r="AK32" s="24" t="s">
        <v>80</v>
      </c>
      <c r="AL32" s="24" t="s">
        <v>80</v>
      </c>
      <c r="AM32" s="24" t="s">
        <v>80</v>
      </c>
      <c r="AN32" s="24" t="s">
        <v>80</v>
      </c>
      <c r="AO32" s="24" t="s">
        <v>80</v>
      </c>
      <c r="AP32" s="24" t="s">
        <v>80</v>
      </c>
      <c r="AQ32" s="24" t="s">
        <v>80</v>
      </c>
      <c r="AR32" s="24" t="s">
        <v>80</v>
      </c>
      <c r="AS32" s="24" t="s">
        <v>80</v>
      </c>
      <c r="AT32" s="24" t="s">
        <v>80</v>
      </c>
      <c r="AU32" s="30" t="s">
        <v>1597</v>
      </c>
      <c r="AV32" s="63"/>
      <c r="AW32" s="30" t="s">
        <v>246</v>
      </c>
      <c r="AX32" s="93"/>
      <c r="AY32" s="33"/>
      <c r="AZ32" s="17"/>
      <c r="BA32" s="63"/>
      <c r="BB32" s="63"/>
      <c r="BC32" s="33" t="s">
        <v>80</v>
      </c>
      <c r="BD32" s="33" t="s">
        <v>80</v>
      </c>
      <c r="BE32" s="33" t="s">
        <v>80</v>
      </c>
      <c r="BF32" s="33" t="s">
        <v>80</v>
      </c>
    </row>
    <row r="33" ht="54.0" customHeight="1">
      <c r="A33" s="23" t="s">
        <v>1598</v>
      </c>
      <c r="B33" s="26" t="s">
        <v>1591</v>
      </c>
      <c r="C33" s="108"/>
      <c r="D33" s="37" t="s">
        <v>61</v>
      </c>
      <c r="E33" s="24" t="s">
        <v>251</v>
      </c>
      <c r="F33" s="24" t="s">
        <v>63</v>
      </c>
      <c r="G33" s="147"/>
      <c r="H33" s="24" t="s">
        <v>64</v>
      </c>
      <c r="I33" s="24" t="s">
        <v>65</v>
      </c>
      <c r="J33" s="136" t="s">
        <v>1478</v>
      </c>
      <c r="K33" s="24" t="s">
        <v>67</v>
      </c>
      <c r="L33" s="24" t="s">
        <v>68</v>
      </c>
      <c r="M33" s="24" t="s">
        <v>69</v>
      </c>
      <c r="N33" s="24" t="s">
        <v>1594</v>
      </c>
      <c r="O33" s="24" t="s">
        <v>176</v>
      </c>
      <c r="P33" s="24" t="s">
        <v>80</v>
      </c>
      <c r="Q33" s="24" t="s">
        <v>80</v>
      </c>
      <c r="R33" s="24" t="s">
        <v>80</v>
      </c>
      <c r="S33" s="37" t="s">
        <v>227</v>
      </c>
      <c r="T33" s="37" t="s">
        <v>61</v>
      </c>
      <c r="U33" s="37" t="s">
        <v>61</v>
      </c>
      <c r="V33" s="26" t="s">
        <v>75</v>
      </c>
      <c r="W33" s="24" t="s">
        <v>76</v>
      </c>
      <c r="X33" s="24" t="s">
        <v>325</v>
      </c>
      <c r="Y33" s="37">
        <v>800.0</v>
      </c>
      <c r="Z33" s="37">
        <v>800.0</v>
      </c>
      <c r="AA33" s="37">
        <v>30.0</v>
      </c>
      <c r="AB33" s="109"/>
      <c r="AC33" s="109"/>
      <c r="AD33" s="109"/>
      <c r="AE33" s="145"/>
      <c r="AF33" s="146"/>
      <c r="AG33" s="37">
        <v>1.0</v>
      </c>
      <c r="AH33" s="37">
        <v>80.0</v>
      </c>
      <c r="AI33" s="37">
        <v>80.0</v>
      </c>
      <c r="AJ33" s="37">
        <v>3.0</v>
      </c>
      <c r="AK33" s="24" t="s">
        <v>80</v>
      </c>
      <c r="AL33" s="24" t="s">
        <v>80</v>
      </c>
      <c r="AM33" s="24" t="s">
        <v>80</v>
      </c>
      <c r="AN33" s="24" t="s">
        <v>80</v>
      </c>
      <c r="AO33" s="24" t="s">
        <v>80</v>
      </c>
      <c r="AP33" s="24" t="s">
        <v>80</v>
      </c>
      <c r="AQ33" s="24" t="s">
        <v>80</v>
      </c>
      <c r="AR33" s="24" t="s">
        <v>80</v>
      </c>
      <c r="AS33" s="24" t="s">
        <v>80</v>
      </c>
      <c r="AT33" s="24" t="s">
        <v>80</v>
      </c>
      <c r="AU33" s="30" t="s">
        <v>1599</v>
      </c>
      <c r="AV33" s="63"/>
      <c r="AW33" s="30" t="s">
        <v>254</v>
      </c>
      <c r="AX33" s="93"/>
      <c r="AY33" s="33"/>
      <c r="AZ33" s="17"/>
      <c r="BA33" s="63"/>
      <c r="BB33" s="63"/>
      <c r="BC33" s="33" t="s">
        <v>80</v>
      </c>
      <c r="BD33" s="33" t="s">
        <v>80</v>
      </c>
      <c r="BE33" s="33" t="s">
        <v>80</v>
      </c>
      <c r="BF33" s="33" t="s">
        <v>80</v>
      </c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69"/>
      <c r="AV34" s="69"/>
      <c r="AW34" s="69"/>
      <c r="AX34" s="69"/>
      <c r="AY34" s="69"/>
      <c r="BA34" s="69"/>
      <c r="BB34" s="69"/>
      <c r="BC34" s="112"/>
      <c r="BD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69"/>
      <c r="AV35" s="69"/>
      <c r="AW35" s="69"/>
      <c r="AX35" s="69"/>
      <c r="AY35" s="69"/>
      <c r="BA35" s="69"/>
      <c r="BB35" s="69"/>
      <c r="BC35" s="112"/>
      <c r="BD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69"/>
      <c r="AV36" s="69"/>
      <c r="AW36" s="69"/>
      <c r="AX36" s="69"/>
      <c r="AY36" s="69"/>
      <c r="BA36" s="69"/>
      <c r="BB36" s="69"/>
      <c r="BC36" s="112"/>
      <c r="BD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69"/>
      <c r="AV37" s="69"/>
      <c r="AW37" s="69"/>
      <c r="AX37" s="69"/>
      <c r="AY37" s="69"/>
      <c r="BA37" s="69"/>
      <c r="BB37" s="69"/>
      <c r="BC37" s="112"/>
      <c r="BD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69"/>
      <c r="AV38" s="69"/>
      <c r="AW38" s="69"/>
      <c r="AX38" s="69"/>
      <c r="AY38" s="69"/>
      <c r="BA38" s="69"/>
      <c r="BB38" s="69"/>
      <c r="BC38" s="112"/>
      <c r="BD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69"/>
      <c r="AV39" s="69"/>
      <c r="AW39" s="69"/>
      <c r="AX39" s="69"/>
      <c r="AY39" s="69"/>
      <c r="BA39" s="69"/>
      <c r="BB39" s="69"/>
      <c r="BC39" s="112"/>
      <c r="BD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69"/>
      <c r="AV40" s="69"/>
      <c r="AW40" s="69"/>
      <c r="AX40" s="69"/>
      <c r="AY40" s="69"/>
      <c r="BA40" s="69"/>
      <c r="BB40" s="69"/>
      <c r="BC40" s="112"/>
      <c r="BD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69"/>
      <c r="AV41" s="69"/>
      <c r="AW41" s="69"/>
      <c r="AX41" s="69"/>
      <c r="AY41" s="69"/>
      <c r="BA41" s="69"/>
      <c r="BB41" s="69"/>
      <c r="BC41" s="112"/>
      <c r="BD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69"/>
      <c r="AV42" s="69"/>
      <c r="AW42" s="69"/>
      <c r="AX42" s="69"/>
      <c r="AY42" s="69"/>
      <c r="BA42" s="69"/>
      <c r="BB42" s="69"/>
      <c r="BC42" s="112"/>
      <c r="BD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69"/>
      <c r="AV43" s="69"/>
      <c r="AW43" s="69"/>
      <c r="AX43" s="69"/>
      <c r="AY43" s="69"/>
      <c r="BA43" s="69"/>
      <c r="BB43" s="69"/>
      <c r="BC43" s="112"/>
      <c r="BD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69"/>
      <c r="AV44" s="69"/>
      <c r="AW44" s="69"/>
      <c r="AX44" s="69"/>
      <c r="AY44" s="69"/>
      <c r="BA44" s="69"/>
      <c r="BB44" s="69"/>
      <c r="BC44" s="112"/>
      <c r="BD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69"/>
      <c r="AV45" s="69"/>
      <c r="AW45" s="69"/>
      <c r="AX45" s="69"/>
      <c r="AY45" s="69"/>
      <c r="BA45" s="69"/>
      <c r="BB45" s="69"/>
      <c r="BC45" s="112"/>
      <c r="BD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69"/>
      <c r="AV46" s="69"/>
      <c r="AW46" s="69"/>
      <c r="AX46" s="69"/>
      <c r="AY46" s="69"/>
      <c r="BA46" s="69"/>
      <c r="BB46" s="69"/>
      <c r="BC46" s="112"/>
      <c r="BD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69"/>
      <c r="AV47" s="69"/>
      <c r="AW47" s="69"/>
      <c r="AX47" s="69"/>
      <c r="AY47" s="69"/>
      <c r="BA47" s="69"/>
      <c r="BB47" s="69"/>
      <c r="BC47" s="112"/>
      <c r="BD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69"/>
      <c r="AV48" s="69"/>
      <c r="AW48" s="69"/>
      <c r="AX48" s="69"/>
      <c r="AY48" s="69"/>
      <c r="BA48" s="69"/>
      <c r="BB48" s="69"/>
      <c r="BC48" s="112"/>
      <c r="BD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69"/>
      <c r="AV49" s="69"/>
      <c r="AW49" s="69"/>
      <c r="AX49" s="69"/>
      <c r="AY49" s="69"/>
      <c r="BA49" s="69"/>
      <c r="BB49" s="69"/>
      <c r="BC49" s="112"/>
      <c r="BD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69"/>
      <c r="AV50" s="69"/>
      <c r="AW50" s="69"/>
      <c r="AX50" s="69"/>
      <c r="AY50" s="69"/>
      <c r="BA50" s="69"/>
      <c r="BB50" s="69"/>
      <c r="BC50" s="112"/>
      <c r="BD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69"/>
      <c r="AV51" s="69"/>
      <c r="AW51" s="69"/>
      <c r="AX51" s="69"/>
      <c r="AY51" s="69"/>
      <c r="BA51" s="69"/>
      <c r="BB51" s="69"/>
      <c r="BC51" s="112"/>
      <c r="BD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69"/>
      <c r="AV52" s="69"/>
      <c r="AW52" s="69"/>
      <c r="AX52" s="69"/>
      <c r="AY52" s="69"/>
      <c r="BA52" s="69"/>
      <c r="BB52" s="69"/>
      <c r="BC52" s="112"/>
      <c r="BD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69"/>
      <c r="AV53" s="69"/>
      <c r="AW53" s="69"/>
      <c r="AX53" s="69"/>
      <c r="AY53" s="69"/>
      <c r="BA53" s="69"/>
      <c r="BB53" s="69"/>
      <c r="BC53" s="112"/>
      <c r="BD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69"/>
      <c r="AV54" s="69"/>
      <c r="AW54" s="69"/>
      <c r="AX54" s="69"/>
      <c r="AY54" s="69"/>
      <c r="BA54" s="69"/>
      <c r="BB54" s="69"/>
      <c r="BC54" s="112"/>
      <c r="BD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69"/>
      <c r="AV55" s="69"/>
      <c r="AW55" s="69"/>
      <c r="AX55" s="69"/>
      <c r="AY55" s="69"/>
      <c r="BA55" s="69"/>
      <c r="BB55" s="69"/>
      <c r="BC55" s="112"/>
      <c r="BD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69"/>
      <c r="AV56" s="69"/>
      <c r="AW56" s="69"/>
      <c r="AX56" s="69"/>
      <c r="AY56" s="69"/>
      <c r="BA56" s="69"/>
      <c r="BB56" s="69"/>
      <c r="BC56" s="112"/>
      <c r="BD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69"/>
      <c r="AV57" s="69"/>
      <c r="AW57" s="69"/>
      <c r="AX57" s="69"/>
      <c r="AY57" s="69"/>
      <c r="BA57" s="69"/>
      <c r="BB57" s="69"/>
      <c r="BC57" s="112"/>
      <c r="BD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69"/>
      <c r="AV58" s="69"/>
      <c r="AW58" s="69"/>
      <c r="AX58" s="69"/>
      <c r="AY58" s="69"/>
      <c r="BA58" s="69"/>
      <c r="BB58" s="69"/>
      <c r="BC58" s="112"/>
      <c r="BD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69"/>
      <c r="AV59" s="69"/>
      <c r="AW59" s="69"/>
      <c r="AX59" s="69"/>
      <c r="AY59" s="69"/>
      <c r="BA59" s="69"/>
      <c r="BB59" s="69"/>
      <c r="BC59" s="112"/>
      <c r="BD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69"/>
      <c r="AV60" s="69"/>
      <c r="AW60" s="69"/>
      <c r="AX60" s="69"/>
      <c r="AY60" s="69"/>
      <c r="BA60" s="69"/>
      <c r="BB60" s="69"/>
      <c r="BC60" s="112"/>
      <c r="BD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69"/>
      <c r="AV61" s="69"/>
      <c r="AW61" s="69"/>
      <c r="AX61" s="69"/>
      <c r="AY61" s="69"/>
      <c r="BA61" s="69"/>
      <c r="BB61" s="69"/>
      <c r="BC61" s="112"/>
      <c r="BD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69"/>
      <c r="AV62" s="69"/>
      <c r="AW62" s="69"/>
      <c r="AX62" s="69"/>
      <c r="AY62" s="69"/>
      <c r="BA62" s="69"/>
      <c r="BB62" s="69"/>
      <c r="BC62" s="112"/>
      <c r="BD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69"/>
      <c r="AV63" s="69"/>
      <c r="AW63" s="69"/>
      <c r="AX63" s="69"/>
      <c r="AY63" s="69"/>
      <c r="BA63" s="69"/>
      <c r="BB63" s="69"/>
      <c r="BC63" s="112"/>
      <c r="BD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69"/>
      <c r="AV64" s="69"/>
      <c r="AW64" s="69"/>
      <c r="AX64" s="69"/>
      <c r="AY64" s="69"/>
      <c r="BA64" s="69"/>
      <c r="BB64" s="69"/>
      <c r="BC64" s="112"/>
      <c r="BD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69"/>
      <c r="AV65" s="69"/>
      <c r="AW65" s="69"/>
      <c r="AX65" s="69"/>
      <c r="AY65" s="69"/>
      <c r="BA65" s="69"/>
      <c r="BB65" s="69"/>
      <c r="BC65" s="112"/>
      <c r="BD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69"/>
      <c r="AV66" s="69"/>
      <c r="AW66" s="69"/>
      <c r="AX66" s="69"/>
      <c r="AY66" s="69"/>
      <c r="BA66" s="69"/>
      <c r="BB66" s="69"/>
      <c r="BC66" s="112"/>
      <c r="BD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69"/>
      <c r="AV67" s="69"/>
      <c r="AW67" s="69"/>
      <c r="AX67" s="69"/>
      <c r="AY67" s="69"/>
      <c r="BA67" s="69"/>
      <c r="BB67" s="69"/>
      <c r="BC67" s="112"/>
      <c r="BD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69"/>
      <c r="AV68" s="69"/>
      <c r="AW68" s="69"/>
      <c r="AX68" s="69"/>
      <c r="AY68" s="69"/>
      <c r="BA68" s="69"/>
      <c r="BB68" s="69"/>
      <c r="BC68" s="112"/>
      <c r="BD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69"/>
      <c r="AV69" s="69"/>
      <c r="AW69" s="69"/>
      <c r="AX69" s="69"/>
      <c r="AY69" s="69"/>
      <c r="BA69" s="69"/>
      <c r="BB69" s="69"/>
      <c r="BC69" s="112"/>
      <c r="BD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69"/>
      <c r="AV70" s="69"/>
      <c r="AW70" s="69"/>
      <c r="AX70" s="69"/>
      <c r="AY70" s="69"/>
      <c r="BA70" s="69"/>
      <c r="BB70" s="69"/>
      <c r="BC70" s="112"/>
      <c r="BD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69"/>
      <c r="AV71" s="69"/>
      <c r="AW71" s="69"/>
      <c r="AX71" s="69"/>
      <c r="AY71" s="69"/>
      <c r="BA71" s="69"/>
      <c r="BB71" s="69"/>
      <c r="BC71" s="112"/>
      <c r="BD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69"/>
      <c r="AV72" s="69"/>
      <c r="AW72" s="69"/>
      <c r="AX72" s="69"/>
      <c r="AY72" s="69"/>
      <c r="BA72" s="69"/>
      <c r="BB72" s="69"/>
      <c r="BC72" s="112"/>
      <c r="BD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69"/>
      <c r="AV73" s="69"/>
      <c r="AW73" s="69"/>
      <c r="AX73" s="69"/>
      <c r="AY73" s="69"/>
      <c r="BA73" s="69"/>
      <c r="BB73" s="69"/>
      <c r="BC73" s="112"/>
      <c r="BD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69"/>
      <c r="AV74" s="69"/>
      <c r="AW74" s="69"/>
      <c r="AX74" s="69"/>
      <c r="AY74" s="69"/>
      <c r="BA74" s="69"/>
      <c r="BB74" s="69"/>
      <c r="BC74" s="112"/>
      <c r="BD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69"/>
      <c r="AV75" s="69"/>
      <c r="AW75" s="69"/>
      <c r="AX75" s="69"/>
      <c r="AY75" s="69"/>
      <c r="BA75" s="69"/>
      <c r="BB75" s="69"/>
      <c r="BC75" s="112"/>
      <c r="BD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69"/>
      <c r="AV76" s="69"/>
      <c r="AW76" s="69"/>
      <c r="AX76" s="69"/>
      <c r="AY76" s="69"/>
      <c r="BA76" s="69"/>
      <c r="BB76" s="69"/>
      <c r="BC76" s="112"/>
      <c r="BD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69"/>
      <c r="AV77" s="69"/>
      <c r="AW77" s="69"/>
      <c r="AX77" s="69"/>
      <c r="AY77" s="69"/>
      <c r="BA77" s="69"/>
      <c r="BB77" s="69"/>
      <c r="BC77" s="112"/>
      <c r="BD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69"/>
      <c r="AV78" s="69"/>
      <c r="AW78" s="69"/>
      <c r="AX78" s="69"/>
      <c r="AY78" s="69"/>
      <c r="BA78" s="69"/>
      <c r="BB78" s="69"/>
      <c r="BC78" s="112"/>
      <c r="BD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69"/>
      <c r="AV79" s="69"/>
      <c r="AW79" s="69"/>
      <c r="AX79" s="69"/>
      <c r="AY79" s="69"/>
      <c r="BA79" s="69"/>
      <c r="BB79" s="69"/>
      <c r="BC79" s="112"/>
      <c r="BD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69"/>
      <c r="AV80" s="69"/>
      <c r="AW80" s="69"/>
      <c r="AX80" s="69"/>
      <c r="AY80" s="69"/>
      <c r="BA80" s="69"/>
      <c r="BB80" s="69"/>
      <c r="BC80" s="112"/>
      <c r="BD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69"/>
      <c r="AV81" s="69"/>
      <c r="AW81" s="69"/>
      <c r="AX81" s="69"/>
      <c r="AY81" s="69"/>
      <c r="BA81" s="69"/>
      <c r="BB81" s="69"/>
      <c r="BC81" s="112"/>
      <c r="BD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69"/>
      <c r="AV82" s="69"/>
      <c r="AW82" s="69"/>
      <c r="AX82" s="69"/>
      <c r="AY82" s="69"/>
      <c r="BA82" s="69"/>
      <c r="BB82" s="69"/>
      <c r="BC82" s="112"/>
      <c r="BD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69"/>
      <c r="AV83" s="69"/>
      <c r="AW83" s="69"/>
      <c r="AX83" s="69"/>
      <c r="AY83" s="69"/>
      <c r="BA83" s="69"/>
      <c r="BB83" s="69"/>
      <c r="BC83" s="112"/>
      <c r="BD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69"/>
      <c r="AV84" s="69"/>
      <c r="AW84" s="69"/>
      <c r="AX84" s="69"/>
      <c r="AY84" s="69"/>
      <c r="BA84" s="69"/>
      <c r="BB84" s="69"/>
      <c r="BC84" s="112"/>
      <c r="BD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69"/>
      <c r="AV85" s="69"/>
      <c r="AW85" s="69"/>
      <c r="AX85" s="69"/>
      <c r="AY85" s="69"/>
      <c r="BA85" s="69"/>
      <c r="BB85" s="69"/>
      <c r="BC85" s="112"/>
      <c r="BD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69"/>
      <c r="AV86" s="69"/>
      <c r="AW86" s="69"/>
      <c r="AX86" s="69"/>
      <c r="AY86" s="69"/>
      <c r="BA86" s="69"/>
      <c r="BB86" s="69"/>
      <c r="BC86" s="112"/>
      <c r="BD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69"/>
      <c r="AV87" s="69"/>
      <c r="AW87" s="69"/>
      <c r="AX87" s="69"/>
      <c r="AY87" s="69"/>
      <c r="BA87" s="69"/>
      <c r="BB87" s="69"/>
      <c r="BC87" s="112"/>
      <c r="BD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69"/>
      <c r="AV88" s="69"/>
      <c r="AW88" s="69"/>
      <c r="AX88" s="69"/>
      <c r="AY88" s="69"/>
      <c r="BA88" s="69"/>
      <c r="BB88" s="69"/>
      <c r="BC88" s="112"/>
      <c r="BD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69"/>
      <c r="AV89" s="69"/>
      <c r="AW89" s="69"/>
      <c r="AX89" s="69"/>
      <c r="AY89" s="69"/>
      <c r="BA89" s="69"/>
      <c r="BB89" s="69"/>
      <c r="BC89" s="112"/>
      <c r="BD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69"/>
      <c r="AV90" s="69"/>
      <c r="AW90" s="69"/>
      <c r="AX90" s="69"/>
      <c r="AY90" s="69"/>
      <c r="BA90" s="69"/>
      <c r="BB90" s="69"/>
      <c r="BC90" s="112"/>
      <c r="BD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69"/>
      <c r="AV91" s="69"/>
      <c r="AW91" s="69"/>
      <c r="AX91" s="69"/>
      <c r="AY91" s="69"/>
      <c r="BA91" s="69"/>
      <c r="BB91" s="69"/>
      <c r="BC91" s="112"/>
      <c r="BD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69"/>
      <c r="AV92" s="69"/>
      <c r="AW92" s="69"/>
      <c r="AX92" s="69"/>
      <c r="AY92" s="69"/>
      <c r="BA92" s="69"/>
      <c r="BB92" s="69"/>
      <c r="BC92" s="112"/>
      <c r="BD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69"/>
      <c r="AV93" s="69"/>
      <c r="AW93" s="69"/>
      <c r="AX93" s="69"/>
      <c r="AY93" s="69"/>
      <c r="BA93" s="69"/>
      <c r="BB93" s="69"/>
      <c r="BC93" s="112"/>
      <c r="BD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69"/>
      <c r="AV94" s="69"/>
      <c r="AW94" s="69"/>
      <c r="AX94" s="69"/>
      <c r="AY94" s="69"/>
      <c r="BA94" s="69"/>
      <c r="BB94" s="69"/>
      <c r="BC94" s="112"/>
      <c r="BD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69"/>
      <c r="AV95" s="69"/>
      <c r="AW95" s="69"/>
      <c r="AX95" s="69"/>
      <c r="AY95" s="69"/>
      <c r="BA95" s="69"/>
      <c r="BB95" s="69"/>
      <c r="BC95" s="112"/>
      <c r="BD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69"/>
      <c r="AV96" s="69"/>
      <c r="AW96" s="69"/>
      <c r="AX96" s="69"/>
      <c r="AY96" s="69"/>
      <c r="BA96" s="69"/>
      <c r="BB96" s="69"/>
      <c r="BC96" s="112"/>
      <c r="BD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69"/>
      <c r="AV97" s="69"/>
      <c r="AW97" s="69"/>
      <c r="AX97" s="69"/>
      <c r="AY97" s="69"/>
      <c r="BA97" s="69"/>
      <c r="BB97" s="69"/>
      <c r="BC97" s="112"/>
      <c r="BD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69"/>
      <c r="AV98" s="69"/>
      <c r="AW98" s="69"/>
      <c r="AX98" s="69"/>
      <c r="AY98" s="69"/>
      <c r="BA98" s="69"/>
      <c r="BB98" s="69"/>
      <c r="BC98" s="112"/>
      <c r="BD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69"/>
      <c r="AV99" s="69"/>
      <c r="AW99" s="69"/>
      <c r="AX99" s="69"/>
      <c r="AY99" s="69"/>
      <c r="BA99" s="69"/>
      <c r="BB99" s="69"/>
      <c r="BC99" s="112"/>
      <c r="BD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69"/>
      <c r="AV100" s="69"/>
      <c r="AW100" s="69"/>
      <c r="AX100" s="69"/>
      <c r="AY100" s="69"/>
      <c r="BA100" s="69"/>
      <c r="BB100" s="69"/>
      <c r="BC100" s="112"/>
      <c r="BD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69"/>
      <c r="AV101" s="69"/>
      <c r="AW101" s="69"/>
      <c r="AX101" s="69"/>
      <c r="AY101" s="69"/>
      <c r="BA101" s="69"/>
      <c r="BB101" s="69"/>
      <c r="BC101" s="112"/>
      <c r="BD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69"/>
      <c r="AV102" s="69"/>
      <c r="AW102" s="69"/>
      <c r="AX102" s="69"/>
      <c r="AY102" s="69"/>
      <c r="BA102" s="69"/>
      <c r="BB102" s="69"/>
      <c r="BC102" s="112"/>
      <c r="BD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69"/>
      <c r="AV103" s="69"/>
      <c r="AW103" s="69"/>
      <c r="AX103" s="69"/>
      <c r="AY103" s="69"/>
      <c r="BA103" s="69"/>
      <c r="BB103" s="69"/>
      <c r="BC103" s="112"/>
      <c r="BD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69"/>
      <c r="AV104" s="69"/>
      <c r="AW104" s="69"/>
      <c r="AX104" s="69"/>
      <c r="AY104" s="69"/>
      <c r="BA104" s="69"/>
      <c r="BB104" s="69"/>
      <c r="BC104" s="112"/>
      <c r="BD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69"/>
      <c r="AV105" s="69"/>
      <c r="AW105" s="69"/>
      <c r="AX105" s="69"/>
      <c r="AY105" s="69"/>
      <c r="BA105" s="69"/>
      <c r="BB105" s="69"/>
      <c r="BC105" s="112"/>
      <c r="BD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69"/>
      <c r="AV106" s="69"/>
      <c r="AW106" s="69"/>
      <c r="AX106" s="69"/>
      <c r="AY106" s="69"/>
      <c r="BA106" s="69"/>
      <c r="BB106" s="69"/>
      <c r="BC106" s="112"/>
      <c r="BD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69"/>
      <c r="AV107" s="69"/>
      <c r="AW107" s="69"/>
      <c r="AX107" s="69"/>
      <c r="AY107" s="69"/>
      <c r="BA107" s="69"/>
      <c r="BB107" s="69"/>
      <c r="BC107" s="112"/>
      <c r="BD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69"/>
      <c r="AV108" s="69"/>
      <c r="AW108" s="69"/>
      <c r="AX108" s="69"/>
      <c r="AY108" s="69"/>
      <c r="BA108" s="69"/>
      <c r="BB108" s="69"/>
      <c r="BC108" s="112"/>
      <c r="BD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69"/>
      <c r="AV109" s="69"/>
      <c r="AW109" s="69"/>
      <c r="AX109" s="69"/>
      <c r="AY109" s="69"/>
      <c r="BA109" s="69"/>
      <c r="BB109" s="69"/>
      <c r="BC109" s="112"/>
      <c r="BD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69"/>
      <c r="AV110" s="69"/>
      <c r="AW110" s="69"/>
      <c r="AX110" s="69"/>
      <c r="AY110" s="69"/>
      <c r="BA110" s="69"/>
      <c r="BB110" s="69"/>
      <c r="BC110" s="112"/>
      <c r="BD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69"/>
      <c r="AV111" s="69"/>
      <c r="AW111" s="69"/>
      <c r="AX111" s="69"/>
      <c r="AY111" s="69"/>
      <c r="BA111" s="69"/>
      <c r="BB111" s="69"/>
      <c r="BC111" s="112"/>
      <c r="BD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69"/>
      <c r="AV112" s="69"/>
      <c r="AW112" s="69"/>
      <c r="AX112" s="69"/>
      <c r="AY112" s="69"/>
      <c r="BA112" s="69"/>
      <c r="BB112" s="69"/>
      <c r="BC112" s="112"/>
      <c r="BD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69"/>
      <c r="AV113" s="69"/>
      <c r="AW113" s="69"/>
      <c r="AX113" s="69"/>
      <c r="AY113" s="69"/>
      <c r="BA113" s="69"/>
      <c r="BB113" s="69"/>
      <c r="BC113" s="112"/>
      <c r="BD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69"/>
      <c r="AV114" s="69"/>
      <c r="AW114" s="69"/>
      <c r="AX114" s="69"/>
      <c r="AY114" s="69"/>
      <c r="BA114" s="69"/>
      <c r="BB114" s="69"/>
      <c r="BC114" s="112"/>
      <c r="BD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69"/>
      <c r="AV115" s="69"/>
      <c r="AW115" s="69"/>
      <c r="AX115" s="69"/>
      <c r="AY115" s="69"/>
      <c r="BA115" s="69"/>
      <c r="BB115" s="69"/>
      <c r="BC115" s="112"/>
      <c r="BD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69"/>
      <c r="AV116" s="69"/>
      <c r="AW116" s="69"/>
      <c r="AX116" s="69"/>
      <c r="AY116" s="69"/>
      <c r="BA116" s="69"/>
      <c r="BB116" s="69"/>
      <c r="BC116" s="112"/>
      <c r="BD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69"/>
      <c r="AV117" s="69"/>
      <c r="AW117" s="69"/>
      <c r="AX117" s="69"/>
      <c r="AY117" s="69"/>
      <c r="BA117" s="69"/>
      <c r="BB117" s="69"/>
      <c r="BC117" s="112"/>
      <c r="BD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69"/>
      <c r="AV118" s="69"/>
      <c r="AW118" s="69"/>
      <c r="AX118" s="69"/>
      <c r="AY118" s="69"/>
      <c r="BA118" s="69"/>
      <c r="BB118" s="69"/>
      <c r="BC118" s="112"/>
      <c r="BD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69"/>
      <c r="AV119" s="69"/>
      <c r="AW119" s="69"/>
      <c r="AX119" s="69"/>
      <c r="AY119" s="69"/>
      <c r="BA119" s="69"/>
      <c r="BB119" s="69"/>
      <c r="BC119" s="112"/>
      <c r="BD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69"/>
      <c r="AV120" s="69"/>
      <c r="AW120" s="69"/>
      <c r="AX120" s="69"/>
      <c r="AY120" s="69"/>
      <c r="BA120" s="69"/>
      <c r="BB120" s="69"/>
      <c r="BC120" s="112"/>
      <c r="BD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69"/>
      <c r="AV121" s="69"/>
      <c r="AW121" s="69"/>
      <c r="AX121" s="69"/>
      <c r="AY121" s="69"/>
      <c r="BA121" s="69"/>
      <c r="BB121" s="69"/>
      <c r="BC121" s="112"/>
      <c r="BD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69"/>
      <c r="AV122" s="69"/>
      <c r="AW122" s="69"/>
      <c r="AX122" s="69"/>
      <c r="AY122" s="69"/>
      <c r="BA122" s="69"/>
      <c r="BB122" s="69"/>
      <c r="BC122" s="112"/>
      <c r="BD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69"/>
      <c r="AV123" s="69"/>
      <c r="AW123" s="69"/>
      <c r="AX123" s="69"/>
      <c r="AY123" s="69"/>
      <c r="BA123" s="69"/>
      <c r="BB123" s="69"/>
      <c r="BC123" s="112"/>
      <c r="BD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69"/>
      <c r="AV124" s="69"/>
      <c r="AW124" s="69"/>
      <c r="AX124" s="69"/>
      <c r="AY124" s="69"/>
      <c r="BA124" s="69"/>
      <c r="BB124" s="69"/>
      <c r="BC124" s="112"/>
      <c r="BD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69"/>
      <c r="AV125" s="69"/>
      <c r="AW125" s="69"/>
      <c r="AX125" s="69"/>
      <c r="AY125" s="69"/>
      <c r="BA125" s="69"/>
      <c r="BB125" s="69"/>
      <c r="BC125" s="112"/>
      <c r="BD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69"/>
      <c r="AV126" s="69"/>
      <c r="AW126" s="69"/>
      <c r="AX126" s="69"/>
      <c r="AY126" s="69"/>
      <c r="BA126" s="69"/>
      <c r="BB126" s="69"/>
      <c r="BC126" s="112"/>
      <c r="BD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69"/>
      <c r="AV127" s="69"/>
      <c r="AW127" s="69"/>
      <c r="AX127" s="69"/>
      <c r="AY127" s="69"/>
      <c r="BA127" s="69"/>
      <c r="BB127" s="69"/>
      <c r="BC127" s="112"/>
      <c r="BD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69"/>
      <c r="AV128" s="69"/>
      <c r="AW128" s="69"/>
      <c r="AX128" s="69"/>
      <c r="AY128" s="69"/>
      <c r="BA128" s="69"/>
      <c r="BB128" s="69"/>
      <c r="BC128" s="112"/>
      <c r="BD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69"/>
      <c r="AV129" s="69"/>
      <c r="AW129" s="69"/>
      <c r="AX129" s="69"/>
      <c r="AY129" s="69"/>
      <c r="BA129" s="69"/>
      <c r="BB129" s="69"/>
      <c r="BC129" s="112"/>
      <c r="BD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69"/>
      <c r="AV130" s="69"/>
      <c r="AW130" s="69"/>
      <c r="AX130" s="69"/>
      <c r="AY130" s="69"/>
      <c r="BA130" s="69"/>
      <c r="BB130" s="69"/>
      <c r="BC130" s="112"/>
      <c r="BD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69"/>
      <c r="AV131" s="69"/>
      <c r="AW131" s="69"/>
      <c r="AX131" s="69"/>
      <c r="AY131" s="69"/>
      <c r="BA131" s="69"/>
      <c r="BB131" s="69"/>
      <c r="BC131" s="112"/>
      <c r="BD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69"/>
      <c r="AV132" s="69"/>
      <c r="AW132" s="69"/>
      <c r="AX132" s="69"/>
      <c r="AY132" s="69"/>
      <c r="BA132" s="69"/>
      <c r="BB132" s="69"/>
      <c r="BC132" s="112"/>
      <c r="BD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69"/>
      <c r="AV133" s="69"/>
      <c r="AW133" s="69"/>
      <c r="AX133" s="69"/>
      <c r="AY133" s="69"/>
      <c r="BA133" s="69"/>
      <c r="BB133" s="69"/>
      <c r="BC133" s="112"/>
      <c r="BD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69"/>
      <c r="AV134" s="69"/>
      <c r="AW134" s="69"/>
      <c r="AX134" s="69"/>
      <c r="AY134" s="69"/>
      <c r="BA134" s="69"/>
      <c r="BB134" s="69"/>
      <c r="BC134" s="112"/>
      <c r="BD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69"/>
      <c r="AV135" s="69"/>
      <c r="AW135" s="69"/>
      <c r="AX135" s="69"/>
      <c r="AY135" s="69"/>
      <c r="BA135" s="69"/>
      <c r="BB135" s="69"/>
      <c r="BC135" s="112"/>
      <c r="BD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69"/>
      <c r="AV136" s="69"/>
      <c r="AW136" s="69"/>
      <c r="AX136" s="69"/>
      <c r="AY136" s="69"/>
      <c r="BA136" s="69"/>
      <c r="BB136" s="69"/>
      <c r="BC136" s="112"/>
      <c r="BD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69"/>
      <c r="AV137" s="69"/>
      <c r="AW137" s="69"/>
      <c r="AX137" s="69"/>
      <c r="AY137" s="69"/>
      <c r="BA137" s="69"/>
      <c r="BB137" s="69"/>
      <c r="BC137" s="112"/>
      <c r="BD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69"/>
      <c r="AV138" s="69"/>
      <c r="AW138" s="69"/>
      <c r="AX138" s="69"/>
      <c r="AY138" s="69"/>
      <c r="BA138" s="69"/>
      <c r="BB138" s="69"/>
      <c r="BC138" s="112"/>
      <c r="BD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69"/>
      <c r="AV139" s="69"/>
      <c r="AW139" s="69"/>
      <c r="AX139" s="69"/>
      <c r="AY139" s="69"/>
      <c r="BA139" s="69"/>
      <c r="BB139" s="69"/>
      <c r="BC139" s="112"/>
      <c r="BD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69"/>
      <c r="AV140" s="69"/>
      <c r="AW140" s="69"/>
      <c r="AX140" s="69"/>
      <c r="AY140" s="69"/>
      <c r="BA140" s="69"/>
      <c r="BB140" s="69"/>
      <c r="BC140" s="112"/>
      <c r="BD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69"/>
      <c r="AV141" s="69"/>
      <c r="AW141" s="69"/>
      <c r="AX141" s="69"/>
      <c r="AY141" s="69"/>
      <c r="BA141" s="69"/>
      <c r="BB141" s="69"/>
      <c r="BC141" s="112"/>
      <c r="BD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69"/>
      <c r="AV142" s="69"/>
      <c r="AW142" s="69"/>
      <c r="AX142" s="69"/>
      <c r="AY142" s="69"/>
      <c r="BA142" s="69"/>
      <c r="BB142" s="69"/>
      <c r="BC142" s="112"/>
      <c r="BD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69"/>
      <c r="AV143" s="69"/>
      <c r="AW143" s="69"/>
      <c r="AX143" s="69"/>
      <c r="AY143" s="69"/>
      <c r="BA143" s="69"/>
      <c r="BB143" s="69"/>
      <c r="BC143" s="112"/>
      <c r="BD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69"/>
      <c r="AV144" s="69"/>
      <c r="AW144" s="69"/>
      <c r="AX144" s="69"/>
      <c r="AY144" s="69"/>
      <c r="BA144" s="69"/>
      <c r="BB144" s="69"/>
      <c r="BC144" s="112"/>
      <c r="BD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69"/>
      <c r="AV145" s="69"/>
      <c r="AW145" s="69"/>
      <c r="AX145" s="69"/>
      <c r="AY145" s="69"/>
      <c r="BA145" s="69"/>
      <c r="BB145" s="69"/>
      <c r="BC145" s="112"/>
      <c r="BD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69"/>
      <c r="AV146" s="69"/>
      <c r="AW146" s="69"/>
      <c r="AX146" s="69"/>
      <c r="AY146" s="69"/>
      <c r="BA146" s="69"/>
      <c r="BB146" s="69"/>
      <c r="BC146" s="112"/>
      <c r="BD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69"/>
      <c r="AV147" s="69"/>
      <c r="AW147" s="69"/>
      <c r="AX147" s="69"/>
      <c r="AY147" s="69"/>
      <c r="BA147" s="69"/>
      <c r="BB147" s="69"/>
      <c r="BC147" s="112"/>
      <c r="BD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69"/>
      <c r="AV148" s="69"/>
      <c r="AW148" s="69"/>
      <c r="AX148" s="69"/>
      <c r="AY148" s="69"/>
      <c r="BA148" s="69"/>
      <c r="BB148" s="69"/>
      <c r="BC148" s="112"/>
      <c r="BD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69"/>
      <c r="AV149" s="69"/>
      <c r="AW149" s="69"/>
      <c r="AX149" s="69"/>
      <c r="AY149" s="69"/>
      <c r="BA149" s="69"/>
      <c r="BB149" s="69"/>
      <c r="BC149" s="112"/>
      <c r="BD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69"/>
      <c r="AV150" s="69"/>
      <c r="AW150" s="69"/>
      <c r="AX150" s="69"/>
      <c r="AY150" s="69"/>
      <c r="BA150" s="69"/>
      <c r="BB150" s="69"/>
      <c r="BC150" s="112"/>
      <c r="BD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69"/>
      <c r="AV151" s="69"/>
      <c r="AW151" s="69"/>
      <c r="AX151" s="69"/>
      <c r="AY151" s="69"/>
      <c r="BA151" s="69"/>
      <c r="BB151" s="69"/>
      <c r="BC151" s="112"/>
      <c r="BD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69"/>
      <c r="AV152" s="69"/>
      <c r="AW152" s="69"/>
      <c r="AX152" s="69"/>
      <c r="AY152" s="69"/>
      <c r="BA152" s="69"/>
      <c r="BB152" s="69"/>
      <c r="BC152" s="112"/>
      <c r="BD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69"/>
      <c r="AV153" s="69"/>
      <c r="AW153" s="69"/>
      <c r="AX153" s="69"/>
      <c r="AY153" s="69"/>
      <c r="BA153" s="69"/>
      <c r="BB153" s="69"/>
      <c r="BC153" s="112"/>
      <c r="BD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69"/>
      <c r="AV154" s="69"/>
      <c r="AW154" s="69"/>
      <c r="AX154" s="69"/>
      <c r="AY154" s="69"/>
      <c r="BA154" s="69"/>
      <c r="BB154" s="69"/>
      <c r="BC154" s="112"/>
      <c r="BD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69"/>
      <c r="AV155" s="69"/>
      <c r="AW155" s="69"/>
      <c r="AX155" s="69"/>
      <c r="AY155" s="69"/>
      <c r="BA155" s="69"/>
      <c r="BB155" s="69"/>
      <c r="BC155" s="112"/>
      <c r="BD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69"/>
      <c r="AV156" s="69"/>
      <c r="AW156" s="69"/>
      <c r="AX156" s="69"/>
      <c r="AY156" s="69"/>
      <c r="BA156" s="69"/>
      <c r="BB156" s="69"/>
      <c r="BC156" s="112"/>
      <c r="BD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69"/>
      <c r="AV157" s="69"/>
      <c r="AW157" s="69"/>
      <c r="AX157" s="69"/>
      <c r="AY157" s="69"/>
      <c r="BA157" s="69"/>
      <c r="BB157" s="69"/>
      <c r="BC157" s="112"/>
      <c r="BD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69"/>
      <c r="AV158" s="69"/>
      <c r="AW158" s="69"/>
      <c r="AX158" s="69"/>
      <c r="AY158" s="69"/>
      <c r="BA158" s="69"/>
      <c r="BB158" s="69"/>
      <c r="BC158" s="112"/>
      <c r="BD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69"/>
      <c r="AV159" s="69"/>
      <c r="AW159" s="69"/>
      <c r="AX159" s="69"/>
      <c r="AY159" s="69"/>
      <c r="BA159" s="69"/>
      <c r="BB159" s="69"/>
      <c r="BC159" s="112"/>
      <c r="BD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69"/>
      <c r="AV160" s="69"/>
      <c r="AW160" s="69"/>
      <c r="AX160" s="69"/>
      <c r="AY160" s="69"/>
      <c r="BA160" s="69"/>
      <c r="BB160" s="69"/>
      <c r="BC160" s="112"/>
      <c r="BD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69"/>
      <c r="AV161" s="69"/>
      <c r="AW161" s="69"/>
      <c r="AX161" s="69"/>
      <c r="AY161" s="69"/>
      <c r="BA161" s="69"/>
      <c r="BB161" s="69"/>
      <c r="BC161" s="112"/>
      <c r="BD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69"/>
      <c r="AV162" s="69"/>
      <c r="AW162" s="69"/>
      <c r="AX162" s="69"/>
      <c r="AY162" s="69"/>
      <c r="BA162" s="69"/>
      <c r="BB162" s="69"/>
      <c r="BC162" s="112"/>
      <c r="BD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69"/>
      <c r="AV163" s="69"/>
      <c r="AW163" s="69"/>
      <c r="AX163" s="69"/>
      <c r="AY163" s="69"/>
      <c r="BA163" s="69"/>
      <c r="BB163" s="69"/>
      <c r="BC163" s="112"/>
      <c r="BD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69"/>
      <c r="AV164" s="69"/>
      <c r="AW164" s="69"/>
      <c r="AX164" s="69"/>
      <c r="AY164" s="69"/>
      <c r="BA164" s="69"/>
      <c r="BB164" s="69"/>
      <c r="BC164" s="112"/>
      <c r="BD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69"/>
      <c r="AV165" s="69"/>
      <c r="AW165" s="69"/>
      <c r="AX165" s="69"/>
      <c r="AY165" s="69"/>
      <c r="BA165" s="69"/>
      <c r="BB165" s="69"/>
      <c r="BC165" s="112"/>
      <c r="BD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69"/>
      <c r="AV166" s="69"/>
      <c r="AW166" s="69"/>
      <c r="AX166" s="69"/>
      <c r="AY166" s="69"/>
      <c r="BA166" s="69"/>
      <c r="BB166" s="69"/>
      <c r="BC166" s="112"/>
      <c r="BD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69"/>
      <c r="AV167" s="69"/>
      <c r="AW167" s="69"/>
      <c r="AX167" s="69"/>
      <c r="AY167" s="69"/>
      <c r="BA167" s="69"/>
      <c r="BB167" s="69"/>
      <c r="BC167" s="112"/>
      <c r="BD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69"/>
      <c r="AV168" s="69"/>
      <c r="AW168" s="69"/>
      <c r="AX168" s="69"/>
      <c r="AY168" s="69"/>
      <c r="BA168" s="69"/>
      <c r="BB168" s="69"/>
      <c r="BC168" s="112"/>
      <c r="BD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69"/>
      <c r="AV169" s="69"/>
      <c r="AW169" s="69"/>
      <c r="AX169" s="69"/>
      <c r="AY169" s="69"/>
      <c r="BA169" s="69"/>
      <c r="BB169" s="69"/>
      <c r="BC169" s="112"/>
      <c r="BD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69"/>
      <c r="AV170" s="69"/>
      <c r="AW170" s="69"/>
      <c r="AX170" s="69"/>
      <c r="AY170" s="69"/>
      <c r="BA170" s="69"/>
      <c r="BB170" s="69"/>
      <c r="BC170" s="112"/>
      <c r="BD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69"/>
      <c r="AV171" s="69"/>
      <c r="AW171" s="69"/>
      <c r="AX171" s="69"/>
      <c r="AY171" s="69"/>
      <c r="BA171" s="69"/>
      <c r="BB171" s="69"/>
      <c r="BC171" s="112"/>
      <c r="BD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69"/>
      <c r="AV172" s="69"/>
      <c r="AW172" s="69"/>
      <c r="AX172" s="69"/>
      <c r="AY172" s="69"/>
      <c r="BA172" s="69"/>
      <c r="BB172" s="69"/>
      <c r="BC172" s="112"/>
      <c r="BD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69"/>
      <c r="AV173" s="69"/>
      <c r="AW173" s="69"/>
      <c r="AX173" s="69"/>
      <c r="AY173" s="69"/>
      <c r="BA173" s="69"/>
      <c r="BB173" s="69"/>
      <c r="BC173" s="112"/>
      <c r="BD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69"/>
      <c r="AV174" s="69"/>
      <c r="AW174" s="69"/>
      <c r="AX174" s="69"/>
      <c r="AY174" s="69"/>
      <c r="BA174" s="69"/>
      <c r="BB174" s="69"/>
      <c r="BC174" s="112"/>
      <c r="BD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69"/>
      <c r="AV175" s="69"/>
      <c r="AW175" s="69"/>
      <c r="AX175" s="69"/>
      <c r="AY175" s="69"/>
      <c r="BA175" s="69"/>
      <c r="BB175" s="69"/>
      <c r="BC175" s="112"/>
      <c r="BD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69"/>
      <c r="AV176" s="69"/>
      <c r="AW176" s="69"/>
      <c r="AX176" s="69"/>
      <c r="AY176" s="69"/>
      <c r="BA176" s="69"/>
      <c r="BB176" s="69"/>
      <c r="BC176" s="112"/>
      <c r="BD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69"/>
      <c r="AV177" s="69"/>
      <c r="AW177" s="69"/>
      <c r="AX177" s="69"/>
      <c r="AY177" s="69"/>
      <c r="BA177" s="69"/>
      <c r="BB177" s="69"/>
      <c r="BC177" s="112"/>
      <c r="BD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69"/>
      <c r="AV178" s="69"/>
      <c r="AW178" s="69"/>
      <c r="AX178" s="69"/>
      <c r="AY178" s="69"/>
      <c r="BA178" s="69"/>
      <c r="BB178" s="69"/>
      <c r="BC178" s="112"/>
      <c r="BD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69"/>
      <c r="AV179" s="69"/>
      <c r="AW179" s="69"/>
      <c r="AX179" s="69"/>
      <c r="AY179" s="69"/>
      <c r="BA179" s="69"/>
      <c r="BB179" s="69"/>
      <c r="BC179" s="112"/>
      <c r="BD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69"/>
      <c r="AV180" s="69"/>
      <c r="AW180" s="69"/>
      <c r="AX180" s="69"/>
      <c r="AY180" s="69"/>
      <c r="BA180" s="69"/>
      <c r="BB180" s="69"/>
      <c r="BC180" s="112"/>
      <c r="BD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69"/>
      <c r="AV181" s="69"/>
      <c r="AW181" s="69"/>
      <c r="AX181" s="69"/>
      <c r="AY181" s="69"/>
      <c r="BA181" s="69"/>
      <c r="BB181" s="69"/>
      <c r="BC181" s="112"/>
      <c r="BD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69"/>
      <c r="AV182" s="69"/>
      <c r="AW182" s="69"/>
      <c r="AX182" s="69"/>
      <c r="AY182" s="69"/>
      <c r="BA182" s="69"/>
      <c r="BB182" s="69"/>
      <c r="BC182" s="112"/>
      <c r="BD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69"/>
      <c r="AV183" s="69"/>
      <c r="AW183" s="69"/>
      <c r="AX183" s="69"/>
      <c r="AY183" s="69"/>
      <c r="BA183" s="69"/>
      <c r="BB183" s="69"/>
      <c r="BC183" s="112"/>
      <c r="BD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69"/>
      <c r="AV184" s="69"/>
      <c r="AW184" s="69"/>
      <c r="AX184" s="69"/>
      <c r="AY184" s="69"/>
      <c r="BA184" s="69"/>
      <c r="BB184" s="69"/>
      <c r="BC184" s="112"/>
      <c r="BD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69"/>
      <c r="AV185" s="69"/>
      <c r="AW185" s="69"/>
      <c r="AX185" s="69"/>
      <c r="AY185" s="69"/>
      <c r="BA185" s="69"/>
      <c r="BB185" s="69"/>
      <c r="BC185" s="112"/>
      <c r="BD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69"/>
      <c r="AV186" s="69"/>
      <c r="AW186" s="69"/>
      <c r="AX186" s="69"/>
      <c r="AY186" s="69"/>
      <c r="BA186" s="69"/>
      <c r="BB186" s="69"/>
      <c r="BC186" s="112"/>
      <c r="BD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69"/>
      <c r="AV187" s="69"/>
      <c r="AW187" s="69"/>
      <c r="AX187" s="69"/>
      <c r="AY187" s="69"/>
      <c r="BA187" s="69"/>
      <c r="BB187" s="69"/>
      <c r="BC187" s="112"/>
      <c r="BD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69"/>
      <c r="AV188" s="69"/>
      <c r="AW188" s="69"/>
      <c r="AX188" s="69"/>
      <c r="AY188" s="69"/>
      <c r="BA188" s="69"/>
      <c r="BB188" s="69"/>
      <c r="BC188" s="112"/>
      <c r="BD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69"/>
      <c r="AV189" s="69"/>
      <c r="AW189" s="69"/>
      <c r="AX189" s="69"/>
      <c r="AY189" s="69"/>
      <c r="BA189" s="69"/>
      <c r="BB189" s="69"/>
      <c r="BC189" s="112"/>
      <c r="BD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69"/>
      <c r="AV190" s="69"/>
      <c r="AW190" s="69"/>
      <c r="AX190" s="69"/>
      <c r="AY190" s="69"/>
      <c r="BA190" s="69"/>
      <c r="BB190" s="69"/>
      <c r="BC190" s="112"/>
      <c r="BD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69"/>
      <c r="AV191" s="69"/>
      <c r="AW191" s="69"/>
      <c r="AX191" s="69"/>
      <c r="AY191" s="69"/>
      <c r="BA191" s="69"/>
      <c r="BB191" s="69"/>
      <c r="BC191" s="112"/>
      <c r="BD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69"/>
      <c r="AV192" s="69"/>
      <c r="AW192" s="69"/>
      <c r="AX192" s="69"/>
      <c r="AY192" s="69"/>
      <c r="BA192" s="69"/>
      <c r="BB192" s="69"/>
      <c r="BC192" s="112"/>
      <c r="BD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69"/>
      <c r="AV193" s="69"/>
      <c r="AW193" s="69"/>
      <c r="AX193" s="69"/>
      <c r="AY193" s="69"/>
      <c r="BA193" s="69"/>
      <c r="BB193" s="69"/>
      <c r="BC193" s="112"/>
      <c r="BD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69"/>
      <c r="AV194" s="69"/>
      <c r="AW194" s="69"/>
      <c r="AX194" s="69"/>
      <c r="AY194" s="69"/>
      <c r="BA194" s="69"/>
      <c r="BB194" s="69"/>
      <c r="BC194" s="112"/>
      <c r="BD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69"/>
      <c r="AV195" s="69"/>
      <c r="AW195" s="69"/>
      <c r="AX195" s="69"/>
      <c r="AY195" s="69"/>
      <c r="BA195" s="69"/>
      <c r="BB195" s="69"/>
      <c r="BC195" s="112"/>
      <c r="BD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69"/>
      <c r="AV196" s="69"/>
      <c r="AW196" s="69"/>
      <c r="AX196" s="69"/>
      <c r="AY196" s="69"/>
      <c r="BA196" s="69"/>
      <c r="BB196" s="69"/>
      <c r="BC196" s="112"/>
      <c r="BD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69"/>
      <c r="AV197" s="69"/>
      <c r="AW197" s="69"/>
      <c r="AX197" s="69"/>
      <c r="AY197" s="69"/>
      <c r="BA197" s="69"/>
      <c r="BB197" s="69"/>
      <c r="BC197" s="112"/>
      <c r="BD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69"/>
      <c r="AV198" s="69"/>
      <c r="AW198" s="69"/>
      <c r="AX198" s="69"/>
      <c r="AY198" s="69"/>
      <c r="BA198" s="69"/>
      <c r="BB198" s="69"/>
      <c r="BC198" s="112"/>
      <c r="BD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69"/>
      <c r="AV199" s="69"/>
      <c r="AW199" s="69"/>
      <c r="AX199" s="69"/>
      <c r="AY199" s="69"/>
      <c r="BA199" s="69"/>
      <c r="BB199" s="69"/>
      <c r="BC199" s="112"/>
      <c r="BD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69"/>
      <c r="AV200" s="69"/>
      <c r="AW200" s="69"/>
      <c r="AX200" s="69"/>
      <c r="AY200" s="69"/>
      <c r="BA200" s="69"/>
      <c r="BB200" s="69"/>
      <c r="BC200" s="112"/>
      <c r="BD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69"/>
      <c r="AV201" s="69"/>
      <c r="AW201" s="69"/>
      <c r="AX201" s="69"/>
      <c r="AY201" s="69"/>
      <c r="BA201" s="69"/>
      <c r="BB201" s="69"/>
      <c r="BC201" s="112"/>
      <c r="BD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69"/>
      <c r="AV202" s="69"/>
      <c r="AW202" s="69"/>
      <c r="AX202" s="69"/>
      <c r="AY202" s="69"/>
      <c r="BA202" s="69"/>
      <c r="BB202" s="69"/>
      <c r="BC202" s="112"/>
      <c r="BD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69"/>
      <c r="AV203" s="69"/>
      <c r="AW203" s="69"/>
      <c r="AX203" s="69"/>
      <c r="AY203" s="69"/>
      <c r="BA203" s="69"/>
      <c r="BB203" s="69"/>
      <c r="BC203" s="112"/>
      <c r="BD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69"/>
      <c r="AV204" s="69"/>
      <c r="AW204" s="69"/>
      <c r="AX204" s="69"/>
      <c r="AY204" s="69"/>
      <c r="BA204" s="69"/>
      <c r="BB204" s="69"/>
      <c r="BC204" s="112"/>
      <c r="BD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69"/>
      <c r="AV205" s="69"/>
      <c r="AW205" s="69"/>
      <c r="AX205" s="69"/>
      <c r="AY205" s="69"/>
      <c r="BA205" s="69"/>
      <c r="BB205" s="69"/>
      <c r="BC205" s="112"/>
      <c r="BD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69"/>
      <c r="AV206" s="69"/>
      <c r="AW206" s="69"/>
      <c r="AX206" s="69"/>
      <c r="AY206" s="69"/>
      <c r="BA206" s="69"/>
      <c r="BB206" s="69"/>
      <c r="BC206" s="112"/>
      <c r="BD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69"/>
      <c r="AV207" s="69"/>
      <c r="AW207" s="69"/>
      <c r="AX207" s="69"/>
      <c r="AY207" s="69"/>
      <c r="BA207" s="69"/>
      <c r="BB207" s="69"/>
      <c r="BC207" s="112"/>
      <c r="BD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69"/>
      <c r="AV208" s="69"/>
      <c r="AW208" s="69"/>
      <c r="AX208" s="69"/>
      <c r="AY208" s="69"/>
      <c r="BA208" s="69"/>
      <c r="BB208" s="69"/>
      <c r="BC208" s="112"/>
      <c r="BD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69"/>
      <c r="AV209" s="69"/>
      <c r="AW209" s="69"/>
      <c r="AX209" s="69"/>
      <c r="AY209" s="69"/>
      <c r="BA209" s="69"/>
      <c r="BB209" s="69"/>
      <c r="BC209" s="112"/>
      <c r="BD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69"/>
      <c r="AV210" s="69"/>
      <c r="AW210" s="69"/>
      <c r="AX210" s="69"/>
      <c r="AY210" s="69"/>
      <c r="BA210" s="69"/>
      <c r="BB210" s="69"/>
      <c r="BC210" s="112"/>
      <c r="BD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69"/>
      <c r="AV211" s="69"/>
      <c r="AW211" s="69"/>
      <c r="AX211" s="69"/>
      <c r="AY211" s="69"/>
      <c r="BA211" s="69"/>
      <c r="BB211" s="69"/>
      <c r="BC211" s="112"/>
      <c r="BD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69"/>
      <c r="AV212" s="69"/>
      <c r="AW212" s="69"/>
      <c r="AX212" s="69"/>
      <c r="AY212" s="69"/>
      <c r="BA212" s="69"/>
      <c r="BB212" s="69"/>
      <c r="BC212" s="112"/>
      <c r="BD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69"/>
      <c r="AV213" s="69"/>
      <c r="AW213" s="69"/>
      <c r="AX213" s="69"/>
      <c r="AY213" s="69"/>
      <c r="BA213" s="69"/>
      <c r="BB213" s="69"/>
      <c r="BC213" s="112"/>
      <c r="BD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69"/>
      <c r="AV214" s="69"/>
      <c r="AW214" s="69"/>
      <c r="AX214" s="69"/>
      <c r="AY214" s="69"/>
      <c r="BA214" s="69"/>
      <c r="BB214" s="69"/>
      <c r="BC214" s="112"/>
      <c r="BD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69"/>
      <c r="AV215" s="69"/>
      <c r="AW215" s="69"/>
      <c r="AX215" s="69"/>
      <c r="AY215" s="69"/>
      <c r="BA215" s="69"/>
      <c r="BB215" s="69"/>
      <c r="BC215" s="112"/>
      <c r="BD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69"/>
      <c r="AV216" s="69"/>
      <c r="AW216" s="69"/>
      <c r="AX216" s="69"/>
      <c r="AY216" s="69"/>
      <c r="BA216" s="69"/>
      <c r="BB216" s="69"/>
      <c r="BC216" s="112"/>
      <c r="BD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69"/>
      <c r="AV217" s="69"/>
      <c r="AW217" s="69"/>
      <c r="AX217" s="69"/>
      <c r="AY217" s="69"/>
      <c r="BA217" s="69"/>
      <c r="BB217" s="69"/>
      <c r="BC217" s="112"/>
      <c r="BD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69"/>
      <c r="AV218" s="69"/>
      <c r="AW218" s="69"/>
      <c r="AX218" s="69"/>
      <c r="AY218" s="69"/>
      <c r="BA218" s="69"/>
      <c r="BB218" s="69"/>
      <c r="BC218" s="112"/>
      <c r="BD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69"/>
      <c r="AV219" s="69"/>
      <c r="AW219" s="69"/>
      <c r="AX219" s="69"/>
      <c r="AY219" s="69"/>
      <c r="BA219" s="69"/>
      <c r="BB219" s="69"/>
      <c r="BC219" s="112"/>
      <c r="BD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69"/>
      <c r="AV220" s="69"/>
      <c r="AW220" s="69"/>
      <c r="AX220" s="69"/>
      <c r="AY220" s="69"/>
      <c r="BA220" s="69"/>
      <c r="BB220" s="69"/>
      <c r="BC220" s="112"/>
      <c r="BD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69"/>
      <c r="AV221" s="69"/>
      <c r="AW221" s="69"/>
      <c r="AX221" s="69"/>
      <c r="AY221" s="69"/>
      <c r="BA221" s="69"/>
      <c r="BB221" s="69"/>
      <c r="BC221" s="112"/>
      <c r="BD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69"/>
      <c r="AV222" s="69"/>
      <c r="AW222" s="69"/>
      <c r="AX222" s="69"/>
      <c r="AY222" s="69"/>
      <c r="BA222" s="69"/>
      <c r="BB222" s="69"/>
      <c r="BC222" s="112"/>
      <c r="BD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69"/>
      <c r="AV223" s="69"/>
      <c r="AW223" s="69"/>
      <c r="AX223" s="69"/>
      <c r="AY223" s="69"/>
      <c r="BA223" s="69"/>
      <c r="BB223" s="69"/>
      <c r="BC223" s="112"/>
      <c r="BD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69"/>
      <c r="AV224" s="69"/>
      <c r="AW224" s="69"/>
      <c r="AX224" s="69"/>
      <c r="AY224" s="69"/>
      <c r="BA224" s="69"/>
      <c r="BB224" s="69"/>
      <c r="BC224" s="112"/>
      <c r="BD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69"/>
      <c r="AV225" s="69"/>
      <c r="AW225" s="69"/>
      <c r="AX225" s="69"/>
      <c r="AY225" s="69"/>
      <c r="BA225" s="69"/>
      <c r="BB225" s="69"/>
      <c r="BC225" s="112"/>
      <c r="BD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69"/>
      <c r="AV226" s="69"/>
      <c r="AW226" s="69"/>
      <c r="AX226" s="69"/>
      <c r="AY226" s="69"/>
      <c r="BA226" s="69"/>
      <c r="BB226" s="69"/>
      <c r="BC226" s="112"/>
      <c r="BD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69"/>
      <c r="AV227" s="69"/>
      <c r="AW227" s="69"/>
      <c r="AX227" s="69"/>
      <c r="AY227" s="69"/>
      <c r="BA227" s="69"/>
      <c r="BB227" s="69"/>
      <c r="BC227" s="112"/>
      <c r="BD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69"/>
      <c r="AV228" s="69"/>
      <c r="AW228" s="69"/>
      <c r="AX228" s="69"/>
      <c r="AY228" s="69"/>
      <c r="BA228" s="69"/>
      <c r="BB228" s="69"/>
      <c r="BC228" s="112"/>
      <c r="BD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69"/>
      <c r="AV229" s="69"/>
      <c r="AW229" s="69"/>
      <c r="AX229" s="69"/>
      <c r="AY229" s="69"/>
      <c r="BA229" s="69"/>
      <c r="BB229" s="69"/>
      <c r="BC229" s="112"/>
      <c r="BD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69"/>
      <c r="AV230" s="69"/>
      <c r="AW230" s="69"/>
      <c r="AX230" s="69"/>
      <c r="AY230" s="69"/>
      <c r="BA230" s="69"/>
      <c r="BB230" s="69"/>
      <c r="BC230" s="112"/>
      <c r="BD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69"/>
      <c r="AV231" s="69"/>
      <c r="AW231" s="69"/>
      <c r="AX231" s="69"/>
      <c r="AY231" s="69"/>
      <c r="BA231" s="69"/>
      <c r="BB231" s="69"/>
      <c r="BC231" s="112"/>
      <c r="BD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69"/>
      <c r="AV232" s="69"/>
      <c r="AW232" s="69"/>
      <c r="AX232" s="69"/>
      <c r="AY232" s="69"/>
      <c r="BA232" s="69"/>
      <c r="BB232" s="69"/>
      <c r="BC232" s="112"/>
      <c r="BD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69"/>
      <c r="AV233" s="69"/>
      <c r="AW233" s="69"/>
      <c r="AX233" s="69"/>
      <c r="AY233" s="69"/>
      <c r="BA233" s="69"/>
      <c r="BB233" s="69"/>
      <c r="BC233" s="112"/>
      <c r="BD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69"/>
      <c r="AV234" s="69"/>
      <c r="AW234" s="69"/>
      <c r="AX234" s="69"/>
      <c r="AY234" s="69"/>
      <c r="BA234" s="69"/>
      <c r="BB234" s="69"/>
      <c r="BC234" s="112"/>
      <c r="BD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69"/>
      <c r="AV235" s="69"/>
      <c r="AW235" s="69"/>
      <c r="AX235" s="69"/>
      <c r="AY235" s="69"/>
      <c r="BA235" s="69"/>
      <c r="BB235" s="69"/>
      <c r="BC235" s="112"/>
      <c r="BD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69"/>
      <c r="AV236" s="69"/>
      <c r="AW236" s="69"/>
      <c r="AX236" s="69"/>
      <c r="AY236" s="69"/>
      <c r="BA236" s="69"/>
      <c r="BB236" s="69"/>
      <c r="BC236" s="112"/>
      <c r="BD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69"/>
      <c r="AV237" s="69"/>
      <c r="AW237" s="69"/>
      <c r="AX237" s="69"/>
      <c r="AY237" s="69"/>
      <c r="BA237" s="69"/>
      <c r="BB237" s="69"/>
      <c r="BC237" s="112"/>
      <c r="BD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69"/>
      <c r="AV238" s="69"/>
      <c r="AW238" s="69"/>
      <c r="AX238" s="69"/>
      <c r="AY238" s="69"/>
      <c r="BA238" s="69"/>
      <c r="BB238" s="69"/>
      <c r="BC238" s="112"/>
      <c r="BD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69"/>
      <c r="AV239" s="69"/>
      <c r="AW239" s="69"/>
      <c r="AX239" s="69"/>
      <c r="AY239" s="69"/>
      <c r="BA239" s="69"/>
      <c r="BB239" s="69"/>
      <c r="BC239" s="112"/>
      <c r="BD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69"/>
      <c r="AV240" s="69"/>
      <c r="AW240" s="69"/>
      <c r="AX240" s="69"/>
      <c r="AY240" s="69"/>
      <c r="BA240" s="69"/>
      <c r="BB240" s="69"/>
      <c r="BC240" s="112"/>
      <c r="BD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69"/>
      <c r="AV241" s="69"/>
      <c r="AW241" s="69"/>
      <c r="AX241" s="69"/>
      <c r="AY241" s="69"/>
      <c r="BA241" s="69"/>
      <c r="BB241" s="69"/>
      <c r="BC241" s="112"/>
      <c r="BD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69"/>
      <c r="AV242" s="69"/>
      <c r="AW242" s="69"/>
      <c r="AX242" s="69"/>
      <c r="AY242" s="69"/>
      <c r="BA242" s="69"/>
      <c r="BB242" s="69"/>
      <c r="BC242" s="112"/>
      <c r="BD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69"/>
      <c r="AV243" s="69"/>
      <c r="AW243" s="69"/>
      <c r="AX243" s="69"/>
      <c r="AY243" s="69"/>
      <c r="BA243" s="69"/>
      <c r="BB243" s="69"/>
      <c r="BC243" s="112"/>
      <c r="BD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69"/>
      <c r="AV244" s="69"/>
      <c r="AW244" s="69"/>
      <c r="AX244" s="69"/>
      <c r="AY244" s="69"/>
      <c r="BA244" s="69"/>
      <c r="BB244" s="69"/>
      <c r="BC244" s="112"/>
      <c r="BD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69"/>
      <c r="AV245" s="69"/>
      <c r="AW245" s="69"/>
      <c r="AX245" s="69"/>
      <c r="AY245" s="69"/>
      <c r="BA245" s="69"/>
      <c r="BB245" s="69"/>
      <c r="BC245" s="112"/>
      <c r="BD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69"/>
      <c r="AV246" s="69"/>
      <c r="AW246" s="69"/>
      <c r="AX246" s="69"/>
      <c r="AY246" s="69"/>
      <c r="BA246" s="69"/>
      <c r="BB246" s="69"/>
      <c r="BC246" s="112"/>
      <c r="BD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69"/>
      <c r="AV247" s="69"/>
      <c r="AW247" s="69"/>
      <c r="AX247" s="69"/>
      <c r="AY247" s="69"/>
      <c r="BA247" s="69"/>
      <c r="BB247" s="69"/>
      <c r="BC247" s="112"/>
      <c r="BD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69"/>
      <c r="AV248" s="69"/>
      <c r="AW248" s="69"/>
      <c r="AX248" s="69"/>
      <c r="AY248" s="69"/>
      <c r="BA248" s="69"/>
      <c r="BB248" s="69"/>
      <c r="BC248" s="112"/>
      <c r="BD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69"/>
      <c r="AV249" s="69"/>
      <c r="AW249" s="69"/>
      <c r="AX249" s="69"/>
      <c r="AY249" s="69"/>
      <c r="BA249" s="69"/>
      <c r="BB249" s="69"/>
      <c r="BC249" s="112"/>
      <c r="BD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69"/>
      <c r="AV250" s="69"/>
      <c r="AW250" s="69"/>
      <c r="AX250" s="69"/>
      <c r="AY250" s="69"/>
      <c r="BA250" s="69"/>
      <c r="BB250" s="69"/>
      <c r="BC250" s="112"/>
      <c r="BD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69"/>
      <c r="AV251" s="69"/>
      <c r="AW251" s="69"/>
      <c r="AX251" s="69"/>
      <c r="AY251" s="69"/>
      <c r="BA251" s="69"/>
      <c r="BB251" s="69"/>
      <c r="BC251" s="112"/>
      <c r="BD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69"/>
      <c r="AV252" s="69"/>
      <c r="AW252" s="69"/>
      <c r="AX252" s="69"/>
      <c r="AY252" s="69"/>
      <c r="BA252" s="69"/>
      <c r="BB252" s="69"/>
      <c r="BC252" s="112"/>
      <c r="BD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69"/>
      <c r="AV253" s="69"/>
      <c r="AW253" s="69"/>
      <c r="AX253" s="69"/>
      <c r="AY253" s="69"/>
      <c r="BA253" s="69"/>
      <c r="BB253" s="69"/>
      <c r="BC253" s="112"/>
      <c r="BD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69"/>
      <c r="AV254" s="69"/>
      <c r="AW254" s="69"/>
      <c r="AX254" s="69"/>
      <c r="AY254" s="69"/>
      <c r="BA254" s="69"/>
      <c r="BB254" s="69"/>
      <c r="BC254" s="112"/>
      <c r="BD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69"/>
      <c r="AV255" s="69"/>
      <c r="AW255" s="69"/>
      <c r="AX255" s="69"/>
      <c r="AY255" s="69"/>
      <c r="BA255" s="69"/>
      <c r="BB255" s="69"/>
      <c r="BC255" s="112"/>
      <c r="BD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69"/>
      <c r="AV256" s="69"/>
      <c r="AW256" s="69"/>
      <c r="AX256" s="69"/>
      <c r="AY256" s="69"/>
      <c r="BA256" s="69"/>
      <c r="BB256" s="69"/>
      <c r="BC256" s="112"/>
      <c r="BD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69"/>
      <c r="AV257" s="69"/>
      <c r="AW257" s="69"/>
      <c r="AX257" s="69"/>
      <c r="AY257" s="69"/>
      <c r="BA257" s="69"/>
      <c r="BB257" s="69"/>
      <c r="BC257" s="112"/>
      <c r="BD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69"/>
      <c r="AV258" s="69"/>
      <c r="AW258" s="69"/>
      <c r="AX258" s="69"/>
      <c r="AY258" s="69"/>
      <c r="BA258" s="69"/>
      <c r="BB258" s="69"/>
      <c r="BC258" s="112"/>
      <c r="BD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69"/>
      <c r="AV259" s="69"/>
      <c r="AW259" s="69"/>
      <c r="AX259" s="69"/>
      <c r="AY259" s="69"/>
      <c r="BA259" s="69"/>
      <c r="BB259" s="69"/>
      <c r="BC259" s="112"/>
      <c r="BD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69"/>
      <c r="AV260" s="69"/>
      <c r="AW260" s="69"/>
      <c r="AX260" s="69"/>
      <c r="AY260" s="69"/>
      <c r="BA260" s="69"/>
      <c r="BB260" s="69"/>
      <c r="BC260" s="112"/>
      <c r="BD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69"/>
      <c r="AV261" s="69"/>
      <c r="AW261" s="69"/>
      <c r="AX261" s="69"/>
      <c r="AY261" s="69"/>
      <c r="BA261" s="69"/>
      <c r="BB261" s="69"/>
      <c r="BC261" s="112"/>
      <c r="BD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69"/>
      <c r="AV262" s="69"/>
      <c r="AW262" s="69"/>
      <c r="AX262" s="69"/>
      <c r="AY262" s="69"/>
      <c r="BA262" s="69"/>
      <c r="BB262" s="69"/>
      <c r="BC262" s="112"/>
      <c r="BD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69"/>
      <c r="AV263" s="69"/>
      <c r="AW263" s="69"/>
      <c r="AX263" s="69"/>
      <c r="AY263" s="69"/>
      <c r="BA263" s="69"/>
      <c r="BB263" s="69"/>
      <c r="BC263" s="112"/>
      <c r="BD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69"/>
      <c r="AV264" s="69"/>
      <c r="AW264" s="69"/>
      <c r="AX264" s="69"/>
      <c r="AY264" s="69"/>
      <c r="BA264" s="69"/>
      <c r="BB264" s="69"/>
      <c r="BC264" s="112"/>
      <c r="BD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69"/>
      <c r="AV265" s="69"/>
      <c r="AW265" s="69"/>
      <c r="AX265" s="69"/>
      <c r="AY265" s="69"/>
      <c r="BA265" s="69"/>
      <c r="BB265" s="69"/>
      <c r="BC265" s="112"/>
      <c r="BD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69"/>
      <c r="AV266" s="69"/>
      <c r="AW266" s="69"/>
      <c r="AX266" s="69"/>
      <c r="AY266" s="69"/>
      <c r="BA266" s="69"/>
      <c r="BB266" s="69"/>
      <c r="BC266" s="112"/>
      <c r="BD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69"/>
      <c r="AV267" s="69"/>
      <c r="AW267" s="69"/>
      <c r="AX267" s="69"/>
      <c r="AY267" s="69"/>
      <c r="BA267" s="69"/>
      <c r="BB267" s="69"/>
      <c r="BC267" s="112"/>
      <c r="BD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69"/>
      <c r="AV268" s="69"/>
      <c r="AW268" s="69"/>
      <c r="AX268" s="69"/>
      <c r="AY268" s="69"/>
      <c r="BA268" s="69"/>
      <c r="BB268" s="69"/>
      <c r="BC268" s="112"/>
      <c r="BD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69"/>
      <c r="AV269" s="69"/>
      <c r="AW269" s="69"/>
      <c r="AX269" s="69"/>
      <c r="AY269" s="69"/>
      <c r="BA269" s="69"/>
      <c r="BB269" s="69"/>
      <c r="BC269" s="112"/>
      <c r="BD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69"/>
      <c r="AV270" s="69"/>
      <c r="AW270" s="69"/>
      <c r="AX270" s="69"/>
      <c r="AY270" s="69"/>
      <c r="BA270" s="69"/>
      <c r="BB270" s="69"/>
      <c r="BC270" s="112"/>
      <c r="BD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69"/>
      <c r="AV271" s="69"/>
      <c r="AW271" s="69"/>
      <c r="AX271" s="69"/>
      <c r="AY271" s="69"/>
      <c r="BA271" s="69"/>
      <c r="BB271" s="69"/>
      <c r="BC271" s="112"/>
      <c r="BD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69"/>
      <c r="AV272" s="69"/>
      <c r="AW272" s="69"/>
      <c r="AX272" s="69"/>
      <c r="AY272" s="69"/>
      <c r="BA272" s="69"/>
      <c r="BB272" s="69"/>
      <c r="BC272" s="112"/>
      <c r="BD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69"/>
      <c r="AV273" s="69"/>
      <c r="AW273" s="69"/>
      <c r="AX273" s="69"/>
      <c r="AY273" s="69"/>
      <c r="BA273" s="69"/>
      <c r="BB273" s="69"/>
      <c r="BC273" s="112"/>
      <c r="BD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69"/>
      <c r="AV274" s="69"/>
      <c r="AW274" s="69"/>
      <c r="AX274" s="69"/>
      <c r="AY274" s="69"/>
      <c r="BA274" s="69"/>
      <c r="BB274" s="69"/>
      <c r="BC274" s="112"/>
      <c r="BD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69"/>
      <c r="AV275" s="69"/>
      <c r="AW275" s="69"/>
      <c r="AX275" s="69"/>
      <c r="AY275" s="69"/>
      <c r="BA275" s="69"/>
      <c r="BB275" s="69"/>
      <c r="BC275" s="112"/>
      <c r="BD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69"/>
      <c r="AV276" s="69"/>
      <c r="AW276" s="69"/>
      <c r="AX276" s="69"/>
      <c r="AY276" s="69"/>
      <c r="BA276" s="69"/>
      <c r="BB276" s="69"/>
      <c r="BC276" s="112"/>
      <c r="BD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69"/>
      <c r="AV277" s="69"/>
      <c r="AW277" s="69"/>
      <c r="AX277" s="69"/>
      <c r="AY277" s="69"/>
      <c r="BA277" s="69"/>
      <c r="BB277" s="69"/>
      <c r="BC277" s="112"/>
      <c r="BD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69"/>
      <c r="AV278" s="69"/>
      <c r="AW278" s="69"/>
      <c r="AX278" s="69"/>
      <c r="AY278" s="69"/>
      <c r="BA278" s="69"/>
      <c r="BB278" s="69"/>
      <c r="BC278" s="112"/>
      <c r="BD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69"/>
      <c r="AV279" s="69"/>
      <c r="AW279" s="69"/>
      <c r="AX279" s="69"/>
      <c r="AY279" s="69"/>
      <c r="BA279" s="69"/>
      <c r="BB279" s="69"/>
      <c r="BC279" s="112"/>
      <c r="BD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69"/>
      <c r="AV280" s="69"/>
      <c r="AW280" s="69"/>
      <c r="AX280" s="69"/>
      <c r="AY280" s="69"/>
      <c r="BA280" s="69"/>
      <c r="BB280" s="69"/>
      <c r="BC280" s="112"/>
      <c r="BD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69"/>
      <c r="AV281" s="69"/>
      <c r="AW281" s="69"/>
      <c r="AX281" s="69"/>
      <c r="AY281" s="69"/>
      <c r="BA281" s="69"/>
      <c r="BB281" s="69"/>
      <c r="BC281" s="112"/>
      <c r="BD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69"/>
      <c r="AV282" s="69"/>
      <c r="AW282" s="69"/>
      <c r="AX282" s="69"/>
      <c r="AY282" s="69"/>
      <c r="BA282" s="69"/>
      <c r="BB282" s="69"/>
      <c r="BC282" s="112"/>
      <c r="BD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69"/>
      <c r="AV283" s="69"/>
      <c r="AW283" s="69"/>
      <c r="AX283" s="69"/>
      <c r="AY283" s="69"/>
      <c r="BA283" s="69"/>
      <c r="BB283" s="69"/>
      <c r="BC283" s="112"/>
      <c r="BD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69"/>
      <c r="AV284" s="69"/>
      <c r="AW284" s="69"/>
      <c r="AX284" s="69"/>
      <c r="AY284" s="69"/>
      <c r="BA284" s="69"/>
      <c r="BB284" s="69"/>
      <c r="BC284" s="112"/>
      <c r="BD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69"/>
      <c r="AV285" s="69"/>
      <c r="AW285" s="69"/>
      <c r="AX285" s="69"/>
      <c r="AY285" s="69"/>
      <c r="BA285" s="69"/>
      <c r="BB285" s="69"/>
      <c r="BC285" s="112"/>
      <c r="BD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69"/>
      <c r="AV286" s="69"/>
      <c r="AW286" s="69"/>
      <c r="AX286" s="69"/>
      <c r="AY286" s="69"/>
      <c r="BA286" s="69"/>
      <c r="BB286" s="69"/>
      <c r="BC286" s="112"/>
      <c r="BD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69"/>
      <c r="AV287" s="69"/>
      <c r="AW287" s="69"/>
      <c r="AX287" s="69"/>
      <c r="AY287" s="69"/>
      <c r="BA287" s="69"/>
      <c r="BB287" s="69"/>
      <c r="BC287" s="112"/>
      <c r="BD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69"/>
      <c r="AV288" s="69"/>
      <c r="AW288" s="69"/>
      <c r="AX288" s="69"/>
      <c r="AY288" s="69"/>
      <c r="BA288" s="69"/>
      <c r="BB288" s="69"/>
      <c r="BC288" s="112"/>
      <c r="BD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69"/>
      <c r="AV289" s="69"/>
      <c r="AW289" s="69"/>
      <c r="AX289" s="69"/>
      <c r="AY289" s="69"/>
      <c r="BA289" s="69"/>
      <c r="BB289" s="69"/>
      <c r="BC289" s="112"/>
      <c r="BD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69"/>
      <c r="AV290" s="69"/>
      <c r="AW290" s="69"/>
      <c r="AX290" s="69"/>
      <c r="AY290" s="69"/>
      <c r="BA290" s="69"/>
      <c r="BB290" s="69"/>
      <c r="BC290" s="112"/>
      <c r="BD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69"/>
      <c r="AV291" s="69"/>
      <c r="AW291" s="69"/>
      <c r="AX291" s="69"/>
      <c r="AY291" s="69"/>
      <c r="BA291" s="69"/>
      <c r="BB291" s="69"/>
      <c r="BC291" s="112"/>
      <c r="BD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69"/>
      <c r="AV292" s="69"/>
      <c r="AW292" s="69"/>
      <c r="AX292" s="69"/>
      <c r="AY292" s="69"/>
      <c r="BA292" s="69"/>
      <c r="BB292" s="69"/>
      <c r="BC292" s="112"/>
      <c r="BD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69"/>
      <c r="AV293" s="69"/>
      <c r="AW293" s="69"/>
      <c r="AX293" s="69"/>
      <c r="AY293" s="69"/>
      <c r="BA293" s="69"/>
      <c r="BB293" s="69"/>
      <c r="BC293" s="112"/>
      <c r="BD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69"/>
      <c r="AV294" s="69"/>
      <c r="AW294" s="69"/>
      <c r="AX294" s="69"/>
      <c r="AY294" s="69"/>
      <c r="BA294" s="69"/>
      <c r="BB294" s="69"/>
      <c r="BC294" s="112"/>
      <c r="BD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69"/>
      <c r="AV295" s="69"/>
      <c r="AW295" s="69"/>
      <c r="AX295" s="69"/>
      <c r="AY295" s="69"/>
      <c r="BA295" s="69"/>
      <c r="BB295" s="69"/>
      <c r="BC295" s="112"/>
      <c r="BD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69"/>
      <c r="AV296" s="69"/>
      <c r="AW296" s="69"/>
      <c r="AX296" s="69"/>
      <c r="AY296" s="69"/>
      <c r="BA296" s="69"/>
      <c r="BB296" s="69"/>
      <c r="BC296" s="112"/>
      <c r="BD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69"/>
      <c r="AV297" s="69"/>
      <c r="AW297" s="69"/>
      <c r="AX297" s="69"/>
      <c r="AY297" s="69"/>
      <c r="BA297" s="69"/>
      <c r="BB297" s="69"/>
      <c r="BC297" s="112"/>
      <c r="BD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69"/>
      <c r="AV298" s="69"/>
      <c r="AW298" s="69"/>
      <c r="AX298" s="69"/>
      <c r="AY298" s="69"/>
      <c r="BA298" s="69"/>
      <c r="BB298" s="69"/>
      <c r="BC298" s="112"/>
      <c r="BD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69"/>
      <c r="AV299" s="69"/>
      <c r="AW299" s="69"/>
      <c r="AX299" s="69"/>
      <c r="AY299" s="69"/>
      <c r="BA299" s="69"/>
      <c r="BB299" s="69"/>
      <c r="BC299" s="112"/>
      <c r="BD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69"/>
      <c r="AV300" s="69"/>
      <c r="AW300" s="69"/>
      <c r="AX300" s="69"/>
      <c r="AY300" s="69"/>
      <c r="BA300" s="69"/>
      <c r="BB300" s="69"/>
      <c r="BC300" s="112"/>
      <c r="BD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69"/>
      <c r="AV301" s="69"/>
      <c r="AW301" s="69"/>
      <c r="AX301" s="69"/>
      <c r="AY301" s="69"/>
      <c r="BA301" s="69"/>
      <c r="BB301" s="69"/>
      <c r="BC301" s="112"/>
      <c r="BD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69"/>
      <c r="AV302" s="69"/>
      <c r="AW302" s="69"/>
      <c r="AX302" s="69"/>
      <c r="AY302" s="69"/>
      <c r="BA302" s="69"/>
      <c r="BB302" s="69"/>
      <c r="BC302" s="112"/>
      <c r="BD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69"/>
      <c r="AV303" s="69"/>
      <c r="AW303" s="69"/>
      <c r="AX303" s="69"/>
      <c r="AY303" s="69"/>
      <c r="BA303" s="69"/>
      <c r="BB303" s="69"/>
      <c r="BC303" s="112"/>
      <c r="BD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69"/>
      <c r="AV304" s="69"/>
      <c r="AW304" s="69"/>
      <c r="AX304" s="69"/>
      <c r="AY304" s="69"/>
      <c r="BA304" s="69"/>
      <c r="BB304" s="69"/>
      <c r="BC304" s="112"/>
      <c r="BD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69"/>
      <c r="AV305" s="69"/>
      <c r="AW305" s="69"/>
      <c r="AX305" s="69"/>
      <c r="AY305" s="69"/>
      <c r="BA305" s="69"/>
      <c r="BB305" s="69"/>
      <c r="BC305" s="112"/>
      <c r="BD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69"/>
      <c r="AV306" s="69"/>
      <c r="AW306" s="69"/>
      <c r="AX306" s="69"/>
      <c r="AY306" s="69"/>
      <c r="BA306" s="69"/>
      <c r="BB306" s="69"/>
      <c r="BC306" s="112"/>
      <c r="BD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69"/>
      <c r="AV307" s="69"/>
      <c r="AW307" s="69"/>
      <c r="AX307" s="69"/>
      <c r="AY307" s="69"/>
      <c r="BA307" s="69"/>
      <c r="BB307" s="69"/>
      <c r="BC307" s="112"/>
      <c r="BD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69"/>
      <c r="AV308" s="69"/>
      <c r="AW308" s="69"/>
      <c r="AX308" s="69"/>
      <c r="AY308" s="69"/>
      <c r="BA308" s="69"/>
      <c r="BB308" s="69"/>
      <c r="BC308" s="112"/>
      <c r="BD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69"/>
      <c r="AV309" s="69"/>
      <c r="AW309" s="69"/>
      <c r="AX309" s="69"/>
      <c r="AY309" s="69"/>
      <c r="BA309" s="69"/>
      <c r="BB309" s="69"/>
      <c r="BC309" s="112"/>
      <c r="BD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69"/>
      <c r="AV310" s="69"/>
      <c r="AW310" s="69"/>
      <c r="AX310" s="69"/>
      <c r="AY310" s="69"/>
      <c r="BA310" s="69"/>
      <c r="BB310" s="69"/>
      <c r="BC310" s="112"/>
      <c r="BD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69"/>
      <c r="AV311" s="69"/>
      <c r="AW311" s="69"/>
      <c r="AX311" s="69"/>
      <c r="AY311" s="69"/>
      <c r="BA311" s="69"/>
      <c r="BB311" s="69"/>
      <c r="BC311" s="112"/>
      <c r="BD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69"/>
      <c r="AV312" s="69"/>
      <c r="AW312" s="69"/>
      <c r="AX312" s="69"/>
      <c r="AY312" s="69"/>
      <c r="BA312" s="69"/>
      <c r="BB312" s="69"/>
      <c r="BC312" s="112"/>
      <c r="BD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69"/>
      <c r="AV313" s="69"/>
      <c r="AW313" s="69"/>
      <c r="AX313" s="69"/>
      <c r="AY313" s="69"/>
      <c r="BA313" s="69"/>
      <c r="BB313" s="69"/>
      <c r="BC313" s="112"/>
      <c r="BD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69"/>
      <c r="AV314" s="69"/>
      <c r="AW314" s="69"/>
      <c r="AX314" s="69"/>
      <c r="AY314" s="69"/>
      <c r="BA314" s="69"/>
      <c r="BB314" s="69"/>
      <c r="BC314" s="112"/>
      <c r="BD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69"/>
      <c r="AV315" s="69"/>
      <c r="AW315" s="69"/>
      <c r="AX315" s="69"/>
      <c r="AY315" s="69"/>
      <c r="BA315" s="69"/>
      <c r="BB315" s="69"/>
      <c r="BC315" s="112"/>
      <c r="BD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69"/>
      <c r="AV316" s="69"/>
      <c r="AW316" s="69"/>
      <c r="AX316" s="69"/>
      <c r="AY316" s="69"/>
      <c r="BA316" s="69"/>
      <c r="BB316" s="69"/>
      <c r="BC316" s="112"/>
      <c r="BD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69"/>
      <c r="AV317" s="69"/>
      <c r="AW317" s="69"/>
      <c r="AX317" s="69"/>
      <c r="AY317" s="69"/>
      <c r="BA317" s="69"/>
      <c r="BB317" s="69"/>
      <c r="BC317" s="112"/>
      <c r="BD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69"/>
      <c r="AV318" s="69"/>
      <c r="AW318" s="69"/>
      <c r="AX318" s="69"/>
      <c r="AY318" s="69"/>
      <c r="BA318" s="69"/>
      <c r="BB318" s="69"/>
      <c r="BC318" s="112"/>
      <c r="BD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69"/>
      <c r="AV319" s="69"/>
      <c r="AW319" s="69"/>
      <c r="AX319" s="69"/>
      <c r="AY319" s="69"/>
      <c r="BA319" s="69"/>
      <c r="BB319" s="69"/>
      <c r="BC319" s="112"/>
      <c r="BD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69"/>
      <c r="AV320" s="69"/>
      <c r="AW320" s="69"/>
      <c r="AX320" s="69"/>
      <c r="AY320" s="69"/>
      <c r="BA320" s="69"/>
      <c r="BB320" s="69"/>
      <c r="BC320" s="112"/>
      <c r="BD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69"/>
      <c r="AV321" s="69"/>
      <c r="AW321" s="69"/>
      <c r="AX321" s="69"/>
      <c r="AY321" s="69"/>
      <c r="BA321" s="69"/>
      <c r="BB321" s="69"/>
      <c r="BC321" s="112"/>
      <c r="BD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69"/>
      <c r="AV322" s="69"/>
      <c r="AW322" s="69"/>
      <c r="AX322" s="69"/>
      <c r="AY322" s="69"/>
      <c r="BA322" s="69"/>
      <c r="BB322" s="69"/>
      <c r="BC322" s="112"/>
      <c r="BD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69"/>
      <c r="AV323" s="69"/>
      <c r="AW323" s="69"/>
      <c r="AX323" s="69"/>
      <c r="AY323" s="69"/>
      <c r="BA323" s="69"/>
      <c r="BB323" s="69"/>
      <c r="BC323" s="112"/>
      <c r="BD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69"/>
      <c r="AV324" s="69"/>
      <c r="AW324" s="69"/>
      <c r="AX324" s="69"/>
      <c r="AY324" s="69"/>
      <c r="BA324" s="69"/>
      <c r="BB324" s="69"/>
      <c r="BC324" s="112"/>
      <c r="BD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69"/>
      <c r="AV325" s="69"/>
      <c r="AW325" s="69"/>
      <c r="AX325" s="69"/>
      <c r="AY325" s="69"/>
      <c r="BA325" s="69"/>
      <c r="BB325" s="69"/>
      <c r="BC325" s="112"/>
      <c r="BD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69"/>
      <c r="AV326" s="69"/>
      <c r="AW326" s="69"/>
      <c r="AX326" s="69"/>
      <c r="AY326" s="69"/>
      <c r="BA326" s="69"/>
      <c r="BB326" s="69"/>
      <c r="BC326" s="112"/>
      <c r="BD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69"/>
      <c r="AV327" s="69"/>
      <c r="AW327" s="69"/>
      <c r="AX327" s="69"/>
      <c r="AY327" s="69"/>
      <c r="BA327" s="69"/>
      <c r="BB327" s="69"/>
      <c r="BC327" s="112"/>
      <c r="BD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69"/>
      <c r="AV328" s="69"/>
      <c r="AW328" s="69"/>
      <c r="AX328" s="69"/>
      <c r="AY328" s="69"/>
      <c r="BA328" s="69"/>
      <c r="BB328" s="69"/>
      <c r="BC328" s="112"/>
      <c r="BD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69"/>
      <c r="AV329" s="69"/>
      <c r="AW329" s="69"/>
      <c r="AX329" s="69"/>
      <c r="AY329" s="69"/>
      <c r="BA329" s="69"/>
      <c r="BB329" s="69"/>
      <c r="BC329" s="112"/>
      <c r="BD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69"/>
      <c r="AV330" s="69"/>
      <c r="AW330" s="69"/>
      <c r="AX330" s="69"/>
      <c r="AY330" s="69"/>
      <c r="BA330" s="69"/>
      <c r="BB330" s="69"/>
      <c r="BC330" s="112"/>
      <c r="BD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69"/>
      <c r="AV331" s="69"/>
      <c r="AW331" s="69"/>
      <c r="AX331" s="69"/>
      <c r="AY331" s="69"/>
      <c r="BA331" s="69"/>
      <c r="BB331" s="69"/>
      <c r="BC331" s="112"/>
      <c r="BD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69"/>
      <c r="AV332" s="69"/>
      <c r="AW332" s="69"/>
      <c r="AX332" s="69"/>
      <c r="AY332" s="69"/>
      <c r="BA332" s="69"/>
      <c r="BB332" s="69"/>
      <c r="BC332" s="112"/>
      <c r="BD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69"/>
      <c r="AV333" s="69"/>
      <c r="AW333" s="69"/>
      <c r="AX333" s="69"/>
      <c r="AY333" s="69"/>
      <c r="BA333" s="69"/>
      <c r="BB333" s="69"/>
      <c r="BC333" s="112"/>
      <c r="BD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69"/>
      <c r="AV334" s="69"/>
      <c r="AW334" s="69"/>
      <c r="AX334" s="69"/>
      <c r="AY334" s="69"/>
      <c r="BA334" s="69"/>
      <c r="BB334" s="69"/>
      <c r="BC334" s="112"/>
      <c r="BD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69"/>
      <c r="AV335" s="69"/>
      <c r="AW335" s="69"/>
      <c r="AX335" s="69"/>
      <c r="AY335" s="69"/>
      <c r="BA335" s="69"/>
      <c r="BB335" s="69"/>
      <c r="BC335" s="112"/>
      <c r="BD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69"/>
      <c r="AV336" s="69"/>
      <c r="AW336" s="69"/>
      <c r="AX336" s="69"/>
      <c r="AY336" s="69"/>
      <c r="BA336" s="69"/>
      <c r="BB336" s="69"/>
      <c r="BC336" s="112"/>
      <c r="BD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69"/>
      <c r="AV337" s="69"/>
      <c r="AW337" s="69"/>
      <c r="AX337" s="69"/>
      <c r="AY337" s="69"/>
      <c r="BA337" s="69"/>
      <c r="BB337" s="69"/>
      <c r="BC337" s="112"/>
      <c r="BD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69"/>
      <c r="AV338" s="69"/>
      <c r="AW338" s="69"/>
      <c r="AX338" s="69"/>
      <c r="AY338" s="69"/>
      <c r="BA338" s="69"/>
      <c r="BB338" s="69"/>
      <c r="BC338" s="112"/>
      <c r="BD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69"/>
      <c r="AV339" s="69"/>
      <c r="AW339" s="69"/>
      <c r="AX339" s="69"/>
      <c r="AY339" s="69"/>
      <c r="BA339" s="69"/>
      <c r="BB339" s="69"/>
      <c r="BC339" s="112"/>
      <c r="BD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69"/>
      <c r="AV340" s="69"/>
      <c r="AW340" s="69"/>
      <c r="AX340" s="69"/>
      <c r="AY340" s="69"/>
      <c r="BA340" s="69"/>
      <c r="BB340" s="69"/>
      <c r="BC340" s="112"/>
      <c r="BD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69"/>
      <c r="AV341" s="69"/>
      <c r="AW341" s="69"/>
      <c r="AX341" s="69"/>
      <c r="AY341" s="69"/>
      <c r="BA341" s="69"/>
      <c r="BB341" s="69"/>
      <c r="BC341" s="112"/>
      <c r="BD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69"/>
      <c r="AV342" s="69"/>
      <c r="AW342" s="69"/>
      <c r="AX342" s="69"/>
      <c r="AY342" s="69"/>
      <c r="BA342" s="69"/>
      <c r="BB342" s="69"/>
      <c r="BC342" s="112"/>
      <c r="BD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69"/>
      <c r="AV343" s="69"/>
      <c r="AW343" s="69"/>
      <c r="AX343" s="69"/>
      <c r="AY343" s="69"/>
      <c r="BA343" s="69"/>
      <c r="BB343" s="69"/>
      <c r="BC343" s="112"/>
      <c r="BD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69"/>
      <c r="AV344" s="69"/>
      <c r="AW344" s="69"/>
      <c r="AX344" s="69"/>
      <c r="AY344" s="69"/>
      <c r="BA344" s="69"/>
      <c r="BB344" s="69"/>
      <c r="BC344" s="112"/>
      <c r="BD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69"/>
      <c r="AV345" s="69"/>
      <c r="AW345" s="69"/>
      <c r="AX345" s="69"/>
      <c r="AY345" s="69"/>
      <c r="BA345" s="69"/>
      <c r="BB345" s="69"/>
      <c r="BC345" s="112"/>
      <c r="BD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69"/>
      <c r="AV346" s="69"/>
      <c r="AW346" s="69"/>
      <c r="AX346" s="69"/>
      <c r="AY346" s="69"/>
      <c r="BA346" s="69"/>
      <c r="BB346" s="69"/>
      <c r="BC346" s="112"/>
      <c r="BD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69"/>
      <c r="AV347" s="69"/>
      <c r="AW347" s="69"/>
      <c r="AX347" s="69"/>
      <c r="AY347" s="69"/>
      <c r="BA347" s="69"/>
      <c r="BB347" s="69"/>
      <c r="BC347" s="112"/>
      <c r="BD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69"/>
      <c r="AV348" s="69"/>
      <c r="AW348" s="69"/>
      <c r="AX348" s="69"/>
      <c r="AY348" s="69"/>
      <c r="BA348" s="69"/>
      <c r="BB348" s="69"/>
      <c r="BC348" s="112"/>
      <c r="BD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69"/>
      <c r="AV349" s="69"/>
      <c r="AW349" s="69"/>
      <c r="AX349" s="69"/>
      <c r="AY349" s="69"/>
      <c r="BA349" s="69"/>
      <c r="BB349" s="69"/>
      <c r="BC349" s="112"/>
      <c r="BD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69"/>
      <c r="AV350" s="69"/>
      <c r="AW350" s="69"/>
      <c r="AX350" s="69"/>
      <c r="AY350" s="69"/>
      <c r="BA350" s="69"/>
      <c r="BB350" s="69"/>
      <c r="BC350" s="112"/>
      <c r="BD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69"/>
      <c r="AV351" s="69"/>
      <c r="AW351" s="69"/>
      <c r="AX351" s="69"/>
      <c r="AY351" s="69"/>
      <c r="BA351" s="69"/>
      <c r="BB351" s="69"/>
      <c r="BC351" s="112"/>
      <c r="BD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69"/>
      <c r="AV352" s="69"/>
      <c r="AW352" s="69"/>
      <c r="AX352" s="69"/>
      <c r="AY352" s="69"/>
      <c r="BA352" s="69"/>
      <c r="BB352" s="69"/>
      <c r="BC352" s="112"/>
      <c r="BD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69"/>
      <c r="AV353" s="69"/>
      <c r="AW353" s="69"/>
      <c r="AX353" s="69"/>
      <c r="AY353" s="69"/>
      <c r="BA353" s="69"/>
      <c r="BB353" s="69"/>
      <c r="BC353" s="112"/>
      <c r="BD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69"/>
      <c r="AV354" s="69"/>
      <c r="AW354" s="69"/>
      <c r="AX354" s="69"/>
      <c r="AY354" s="69"/>
      <c r="BA354" s="69"/>
      <c r="BB354" s="69"/>
      <c r="BC354" s="112"/>
      <c r="BD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69"/>
      <c r="AV355" s="69"/>
      <c r="AW355" s="69"/>
      <c r="AX355" s="69"/>
      <c r="AY355" s="69"/>
      <c r="BA355" s="69"/>
      <c r="BB355" s="69"/>
      <c r="BC355" s="112"/>
      <c r="BD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69"/>
      <c r="AV356" s="69"/>
      <c r="AW356" s="69"/>
      <c r="AX356" s="69"/>
      <c r="AY356" s="69"/>
      <c r="BA356" s="69"/>
      <c r="BB356" s="69"/>
      <c r="BC356" s="112"/>
      <c r="BD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69"/>
      <c r="AV357" s="69"/>
      <c r="AW357" s="69"/>
      <c r="AX357" s="69"/>
      <c r="AY357" s="69"/>
      <c r="BA357" s="69"/>
      <c r="BB357" s="69"/>
      <c r="BC357" s="112"/>
      <c r="BD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69"/>
      <c r="AV358" s="69"/>
      <c r="AW358" s="69"/>
      <c r="AX358" s="69"/>
      <c r="AY358" s="69"/>
      <c r="BA358" s="69"/>
      <c r="BB358" s="69"/>
      <c r="BC358" s="112"/>
      <c r="BD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69"/>
      <c r="AV359" s="69"/>
      <c r="AW359" s="69"/>
      <c r="AX359" s="69"/>
      <c r="AY359" s="69"/>
      <c r="BA359" s="69"/>
      <c r="BB359" s="69"/>
      <c r="BC359" s="112"/>
      <c r="BD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69"/>
      <c r="AV360" s="69"/>
      <c r="AW360" s="69"/>
      <c r="AX360" s="69"/>
      <c r="AY360" s="69"/>
      <c r="BA360" s="69"/>
      <c r="BB360" s="69"/>
      <c r="BC360" s="112"/>
      <c r="BD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69"/>
      <c r="AV361" s="69"/>
      <c r="AW361" s="69"/>
      <c r="AX361" s="69"/>
      <c r="AY361" s="69"/>
      <c r="BA361" s="69"/>
      <c r="BB361" s="69"/>
      <c r="BC361" s="112"/>
      <c r="BD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69"/>
      <c r="AV362" s="69"/>
      <c r="AW362" s="69"/>
      <c r="AX362" s="69"/>
      <c r="AY362" s="69"/>
      <c r="BA362" s="69"/>
      <c r="BB362" s="69"/>
      <c r="BC362" s="112"/>
      <c r="BD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69"/>
      <c r="AV363" s="69"/>
      <c r="AW363" s="69"/>
      <c r="AX363" s="69"/>
      <c r="AY363" s="69"/>
      <c r="BA363" s="69"/>
      <c r="BB363" s="69"/>
      <c r="BC363" s="112"/>
      <c r="BD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69"/>
      <c r="AV364" s="69"/>
      <c r="AW364" s="69"/>
      <c r="AX364" s="69"/>
      <c r="AY364" s="69"/>
      <c r="BA364" s="69"/>
      <c r="BB364" s="69"/>
      <c r="BC364" s="112"/>
      <c r="BD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69"/>
      <c r="AV365" s="69"/>
      <c r="AW365" s="69"/>
      <c r="AX365" s="69"/>
      <c r="AY365" s="69"/>
      <c r="BA365" s="69"/>
      <c r="BB365" s="69"/>
      <c r="BC365" s="112"/>
      <c r="BD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69"/>
      <c r="AV366" s="69"/>
      <c r="AW366" s="69"/>
      <c r="AX366" s="69"/>
      <c r="AY366" s="69"/>
      <c r="BA366" s="69"/>
      <c r="BB366" s="69"/>
      <c r="BC366" s="112"/>
      <c r="BD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69"/>
      <c r="AV367" s="69"/>
      <c r="AW367" s="69"/>
      <c r="AX367" s="69"/>
      <c r="AY367" s="69"/>
      <c r="BA367" s="69"/>
      <c r="BB367" s="69"/>
      <c r="BC367" s="112"/>
      <c r="BD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69"/>
      <c r="AV368" s="69"/>
      <c r="AW368" s="69"/>
      <c r="AX368" s="69"/>
      <c r="AY368" s="69"/>
      <c r="BA368" s="69"/>
      <c r="BB368" s="69"/>
      <c r="BC368" s="112"/>
      <c r="BD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69"/>
      <c r="AV369" s="69"/>
      <c r="AW369" s="69"/>
      <c r="AX369" s="69"/>
      <c r="AY369" s="69"/>
      <c r="BA369" s="69"/>
      <c r="BB369" s="69"/>
      <c r="BC369" s="112"/>
      <c r="BD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69"/>
      <c r="AV370" s="69"/>
      <c r="AW370" s="69"/>
      <c r="AX370" s="69"/>
      <c r="AY370" s="69"/>
      <c r="BA370" s="69"/>
      <c r="BB370" s="69"/>
      <c r="BC370" s="112"/>
      <c r="BD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69"/>
      <c r="AV371" s="69"/>
      <c r="AW371" s="69"/>
      <c r="AX371" s="69"/>
      <c r="AY371" s="69"/>
      <c r="BA371" s="69"/>
      <c r="BB371" s="69"/>
      <c r="BC371" s="112"/>
      <c r="BD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69"/>
      <c r="AV372" s="69"/>
      <c r="AW372" s="69"/>
      <c r="AX372" s="69"/>
      <c r="AY372" s="69"/>
      <c r="BA372" s="69"/>
      <c r="BB372" s="69"/>
      <c r="BC372" s="112"/>
      <c r="BD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69"/>
      <c r="AV373" s="69"/>
      <c r="AW373" s="69"/>
      <c r="AX373" s="69"/>
      <c r="AY373" s="69"/>
      <c r="BA373" s="69"/>
      <c r="BB373" s="69"/>
      <c r="BC373" s="112"/>
      <c r="BD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69"/>
      <c r="AV374" s="69"/>
      <c r="AW374" s="69"/>
      <c r="AX374" s="69"/>
      <c r="AY374" s="69"/>
      <c r="BA374" s="69"/>
      <c r="BB374" s="69"/>
      <c r="BC374" s="112"/>
      <c r="BD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69"/>
      <c r="AV375" s="69"/>
      <c r="AW375" s="69"/>
      <c r="AX375" s="69"/>
      <c r="AY375" s="69"/>
      <c r="BA375" s="69"/>
      <c r="BB375" s="69"/>
      <c r="BC375" s="112"/>
      <c r="BD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69"/>
      <c r="AV376" s="69"/>
      <c r="AW376" s="69"/>
      <c r="AX376" s="69"/>
      <c r="AY376" s="69"/>
      <c r="BA376" s="69"/>
      <c r="BB376" s="69"/>
      <c r="BC376" s="112"/>
      <c r="BD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69"/>
      <c r="AV377" s="69"/>
      <c r="AW377" s="69"/>
      <c r="AX377" s="69"/>
      <c r="AY377" s="69"/>
      <c r="BA377" s="69"/>
      <c r="BB377" s="69"/>
      <c r="BC377" s="112"/>
      <c r="BD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69"/>
      <c r="AV378" s="69"/>
      <c r="AW378" s="69"/>
      <c r="AX378" s="69"/>
      <c r="AY378" s="69"/>
      <c r="BA378" s="69"/>
      <c r="BB378" s="69"/>
      <c r="BC378" s="112"/>
      <c r="BD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69"/>
      <c r="AV379" s="69"/>
      <c r="AW379" s="69"/>
      <c r="AX379" s="69"/>
      <c r="AY379" s="69"/>
      <c r="BA379" s="69"/>
      <c r="BB379" s="69"/>
      <c r="BC379" s="112"/>
      <c r="BD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69"/>
      <c r="AV380" s="69"/>
      <c r="AW380" s="69"/>
      <c r="AX380" s="69"/>
      <c r="AY380" s="69"/>
      <c r="BA380" s="69"/>
      <c r="BB380" s="69"/>
      <c r="BC380" s="112"/>
      <c r="BD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69"/>
      <c r="AV381" s="69"/>
      <c r="AW381" s="69"/>
      <c r="AX381" s="69"/>
      <c r="AY381" s="69"/>
      <c r="BA381" s="69"/>
      <c r="BB381" s="69"/>
      <c r="BC381" s="112"/>
      <c r="BD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69"/>
      <c r="AV382" s="69"/>
      <c r="AW382" s="69"/>
      <c r="AX382" s="69"/>
      <c r="AY382" s="69"/>
      <c r="BA382" s="69"/>
      <c r="BB382" s="69"/>
      <c r="BC382" s="112"/>
      <c r="BD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69"/>
      <c r="AV383" s="69"/>
      <c r="AW383" s="69"/>
      <c r="AX383" s="69"/>
      <c r="AY383" s="69"/>
      <c r="BA383" s="69"/>
      <c r="BB383" s="69"/>
      <c r="BC383" s="112"/>
      <c r="BD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69"/>
      <c r="AV384" s="69"/>
      <c r="AW384" s="69"/>
      <c r="AX384" s="69"/>
      <c r="AY384" s="69"/>
      <c r="BA384" s="69"/>
      <c r="BB384" s="69"/>
      <c r="BC384" s="112"/>
      <c r="BD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69"/>
      <c r="AV385" s="69"/>
      <c r="AW385" s="69"/>
      <c r="AX385" s="69"/>
      <c r="AY385" s="69"/>
      <c r="BA385" s="69"/>
      <c r="BB385" s="69"/>
      <c r="BC385" s="112"/>
      <c r="BD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69"/>
      <c r="AV386" s="69"/>
      <c r="AW386" s="69"/>
      <c r="AX386" s="69"/>
      <c r="AY386" s="69"/>
      <c r="BA386" s="69"/>
      <c r="BB386" s="69"/>
      <c r="BC386" s="112"/>
      <c r="BD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69"/>
      <c r="AV387" s="69"/>
      <c r="AW387" s="69"/>
      <c r="AX387" s="69"/>
      <c r="AY387" s="69"/>
      <c r="BA387" s="69"/>
      <c r="BB387" s="69"/>
      <c r="BC387" s="112"/>
      <c r="BD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69"/>
      <c r="AV388" s="69"/>
      <c r="AW388" s="69"/>
      <c r="AX388" s="69"/>
      <c r="AY388" s="69"/>
      <c r="BA388" s="69"/>
      <c r="BB388" s="69"/>
      <c r="BC388" s="112"/>
      <c r="BD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69"/>
      <c r="AV389" s="69"/>
      <c r="AW389" s="69"/>
      <c r="AX389" s="69"/>
      <c r="AY389" s="69"/>
      <c r="BA389" s="69"/>
      <c r="BB389" s="69"/>
      <c r="BC389" s="112"/>
      <c r="BD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69"/>
      <c r="AV390" s="69"/>
      <c r="AW390" s="69"/>
      <c r="AX390" s="69"/>
      <c r="AY390" s="69"/>
      <c r="BA390" s="69"/>
      <c r="BB390" s="69"/>
      <c r="BC390" s="112"/>
      <c r="BD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69"/>
      <c r="AV391" s="69"/>
      <c r="AW391" s="69"/>
      <c r="AX391" s="69"/>
      <c r="AY391" s="69"/>
      <c r="BA391" s="69"/>
      <c r="BB391" s="69"/>
      <c r="BC391" s="112"/>
      <c r="BD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69"/>
      <c r="AV392" s="69"/>
      <c r="AW392" s="69"/>
      <c r="AX392" s="69"/>
      <c r="AY392" s="69"/>
      <c r="BA392" s="69"/>
      <c r="BB392" s="69"/>
      <c r="BC392" s="112"/>
      <c r="BD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69"/>
      <c r="AV393" s="69"/>
      <c r="AW393" s="69"/>
      <c r="AX393" s="69"/>
      <c r="AY393" s="69"/>
      <c r="BA393" s="69"/>
      <c r="BB393" s="69"/>
      <c r="BC393" s="112"/>
      <c r="BD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69"/>
      <c r="AV394" s="69"/>
      <c r="AW394" s="69"/>
      <c r="AX394" s="69"/>
      <c r="AY394" s="69"/>
      <c r="BA394" s="69"/>
      <c r="BB394" s="69"/>
      <c r="BC394" s="112"/>
      <c r="BD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69"/>
      <c r="AV395" s="69"/>
      <c r="AW395" s="69"/>
      <c r="AX395" s="69"/>
      <c r="AY395" s="69"/>
      <c r="BA395" s="69"/>
      <c r="BB395" s="69"/>
      <c r="BC395" s="112"/>
      <c r="BD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69"/>
      <c r="AV396" s="69"/>
      <c r="AW396" s="69"/>
      <c r="AX396" s="69"/>
      <c r="AY396" s="69"/>
      <c r="BA396" s="69"/>
      <c r="BB396" s="69"/>
      <c r="BC396" s="112"/>
      <c r="BD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69"/>
      <c r="AV397" s="69"/>
      <c r="AW397" s="69"/>
      <c r="AX397" s="69"/>
      <c r="AY397" s="69"/>
      <c r="BA397" s="69"/>
      <c r="BB397" s="69"/>
      <c r="BC397" s="112"/>
      <c r="BD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69"/>
      <c r="AV398" s="69"/>
      <c r="AW398" s="69"/>
      <c r="AX398" s="69"/>
      <c r="AY398" s="69"/>
      <c r="BA398" s="69"/>
      <c r="BB398" s="69"/>
      <c r="BC398" s="112"/>
      <c r="BD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69"/>
      <c r="AV399" s="69"/>
      <c r="AW399" s="69"/>
      <c r="AX399" s="69"/>
      <c r="AY399" s="69"/>
      <c r="BA399" s="69"/>
      <c r="BB399" s="69"/>
      <c r="BC399" s="112"/>
      <c r="BD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69"/>
      <c r="AV400" s="69"/>
      <c r="AW400" s="69"/>
      <c r="AX400" s="69"/>
      <c r="AY400" s="69"/>
      <c r="BA400" s="69"/>
      <c r="BB400" s="69"/>
      <c r="BC400" s="112"/>
      <c r="BD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69"/>
      <c r="AV401" s="69"/>
      <c r="AW401" s="69"/>
      <c r="AX401" s="69"/>
      <c r="AY401" s="69"/>
      <c r="BA401" s="69"/>
      <c r="BB401" s="69"/>
      <c r="BC401" s="112"/>
      <c r="BD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69"/>
      <c r="AV402" s="69"/>
      <c r="AW402" s="69"/>
      <c r="AX402" s="69"/>
      <c r="AY402" s="69"/>
      <c r="BA402" s="69"/>
      <c r="BB402" s="69"/>
      <c r="BC402" s="112"/>
      <c r="BD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69"/>
      <c r="AV403" s="69"/>
      <c r="AW403" s="69"/>
      <c r="AX403" s="69"/>
      <c r="AY403" s="69"/>
      <c r="BA403" s="69"/>
      <c r="BB403" s="69"/>
      <c r="BC403" s="112"/>
      <c r="BD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69"/>
      <c r="AV404" s="69"/>
      <c r="AW404" s="69"/>
      <c r="AX404" s="69"/>
      <c r="AY404" s="69"/>
      <c r="BA404" s="69"/>
      <c r="BB404" s="69"/>
      <c r="BC404" s="112"/>
      <c r="BD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69"/>
      <c r="AV405" s="69"/>
      <c r="AW405" s="69"/>
      <c r="AX405" s="69"/>
      <c r="AY405" s="69"/>
      <c r="BA405" s="69"/>
      <c r="BB405" s="69"/>
      <c r="BC405" s="112"/>
      <c r="BD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69"/>
      <c r="AV406" s="69"/>
      <c r="AW406" s="69"/>
      <c r="AX406" s="69"/>
      <c r="AY406" s="69"/>
      <c r="BA406" s="69"/>
      <c r="BB406" s="69"/>
      <c r="BC406" s="112"/>
      <c r="BD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69"/>
      <c r="AV407" s="69"/>
      <c r="AW407" s="69"/>
      <c r="AX407" s="69"/>
      <c r="AY407" s="69"/>
      <c r="BA407" s="69"/>
      <c r="BB407" s="69"/>
      <c r="BC407" s="112"/>
      <c r="BD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69"/>
      <c r="AV408" s="69"/>
      <c r="AW408" s="69"/>
      <c r="AX408" s="69"/>
      <c r="AY408" s="69"/>
      <c r="BA408" s="69"/>
      <c r="BB408" s="69"/>
      <c r="BC408" s="112"/>
      <c r="BD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69"/>
      <c r="AV409" s="69"/>
      <c r="AW409" s="69"/>
      <c r="AX409" s="69"/>
      <c r="AY409" s="69"/>
      <c r="BA409" s="69"/>
      <c r="BB409" s="69"/>
      <c r="BC409" s="112"/>
      <c r="BD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69"/>
      <c r="AV410" s="69"/>
      <c r="AW410" s="69"/>
      <c r="AX410" s="69"/>
      <c r="AY410" s="69"/>
      <c r="BA410" s="69"/>
      <c r="BB410" s="69"/>
      <c r="BC410" s="112"/>
      <c r="BD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69"/>
      <c r="AV411" s="69"/>
      <c r="AW411" s="69"/>
      <c r="AX411" s="69"/>
      <c r="AY411" s="69"/>
      <c r="BA411" s="69"/>
      <c r="BB411" s="69"/>
      <c r="BC411" s="112"/>
      <c r="BD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69"/>
      <c r="AV412" s="69"/>
      <c r="AW412" s="69"/>
      <c r="AX412" s="69"/>
      <c r="AY412" s="69"/>
      <c r="BA412" s="69"/>
      <c r="BB412" s="69"/>
      <c r="BC412" s="112"/>
      <c r="BD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69"/>
      <c r="AV413" s="69"/>
      <c r="AW413" s="69"/>
      <c r="AX413" s="69"/>
      <c r="AY413" s="69"/>
      <c r="BA413" s="69"/>
      <c r="BB413" s="69"/>
      <c r="BC413" s="112"/>
      <c r="BD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69"/>
      <c r="AV414" s="69"/>
      <c r="AW414" s="69"/>
      <c r="AX414" s="69"/>
      <c r="AY414" s="69"/>
      <c r="BA414" s="69"/>
      <c r="BB414" s="69"/>
      <c r="BC414" s="112"/>
      <c r="BD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69"/>
      <c r="AV415" s="69"/>
      <c r="AW415" s="69"/>
      <c r="AX415" s="69"/>
      <c r="AY415" s="69"/>
      <c r="BA415" s="69"/>
      <c r="BB415" s="69"/>
      <c r="BC415" s="112"/>
      <c r="BD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69"/>
      <c r="AV416" s="69"/>
      <c r="AW416" s="69"/>
      <c r="AX416" s="69"/>
      <c r="AY416" s="69"/>
      <c r="BA416" s="69"/>
      <c r="BB416" s="69"/>
      <c r="BC416" s="112"/>
      <c r="BD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69"/>
      <c r="AV417" s="69"/>
      <c r="AW417" s="69"/>
      <c r="AX417" s="69"/>
      <c r="AY417" s="69"/>
      <c r="BA417" s="69"/>
      <c r="BB417" s="69"/>
      <c r="BC417" s="112"/>
      <c r="BD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69"/>
      <c r="AV418" s="69"/>
      <c r="AW418" s="69"/>
      <c r="AX418" s="69"/>
      <c r="AY418" s="69"/>
      <c r="BA418" s="69"/>
      <c r="BB418" s="69"/>
      <c r="BC418" s="112"/>
      <c r="BD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69"/>
      <c r="AV419" s="69"/>
      <c r="AW419" s="69"/>
      <c r="AX419" s="69"/>
      <c r="AY419" s="69"/>
      <c r="BA419" s="69"/>
      <c r="BB419" s="69"/>
      <c r="BC419" s="112"/>
      <c r="BD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69"/>
      <c r="AV420" s="69"/>
      <c r="AW420" s="69"/>
      <c r="AX420" s="69"/>
      <c r="AY420" s="69"/>
      <c r="BA420" s="69"/>
      <c r="BB420" s="69"/>
      <c r="BC420" s="112"/>
      <c r="BD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69"/>
      <c r="AV421" s="69"/>
      <c r="AW421" s="69"/>
      <c r="AX421" s="69"/>
      <c r="AY421" s="69"/>
      <c r="BA421" s="69"/>
      <c r="BB421" s="69"/>
      <c r="BC421" s="112"/>
      <c r="BD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69"/>
      <c r="AV422" s="69"/>
      <c r="AW422" s="69"/>
      <c r="AX422" s="69"/>
      <c r="AY422" s="69"/>
      <c r="BA422" s="69"/>
      <c r="BB422" s="69"/>
      <c r="BC422" s="112"/>
      <c r="BD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69"/>
      <c r="AV423" s="69"/>
      <c r="AW423" s="69"/>
      <c r="AX423" s="69"/>
      <c r="AY423" s="69"/>
      <c r="BA423" s="69"/>
      <c r="BB423" s="69"/>
      <c r="BC423" s="112"/>
      <c r="BD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69"/>
      <c r="AV424" s="69"/>
      <c r="AW424" s="69"/>
      <c r="AX424" s="69"/>
      <c r="AY424" s="69"/>
      <c r="BA424" s="69"/>
      <c r="BB424" s="69"/>
      <c r="BC424" s="112"/>
      <c r="BD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69"/>
      <c r="AV425" s="69"/>
      <c r="AW425" s="69"/>
      <c r="AX425" s="69"/>
      <c r="AY425" s="69"/>
      <c r="BA425" s="69"/>
      <c r="BB425" s="69"/>
      <c r="BC425" s="112"/>
      <c r="BD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69"/>
      <c r="AV426" s="69"/>
      <c r="AW426" s="69"/>
      <c r="AX426" s="69"/>
      <c r="AY426" s="69"/>
      <c r="BA426" s="69"/>
      <c r="BB426" s="69"/>
      <c r="BC426" s="112"/>
      <c r="BD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69"/>
      <c r="AV427" s="69"/>
      <c r="AW427" s="69"/>
      <c r="AX427" s="69"/>
      <c r="AY427" s="69"/>
      <c r="BA427" s="69"/>
      <c r="BB427" s="69"/>
      <c r="BC427" s="112"/>
      <c r="BD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69"/>
      <c r="AV428" s="69"/>
      <c r="AW428" s="69"/>
      <c r="AX428" s="69"/>
      <c r="AY428" s="69"/>
      <c r="BA428" s="69"/>
      <c r="BB428" s="69"/>
      <c r="BC428" s="112"/>
      <c r="BD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69"/>
      <c r="AV429" s="69"/>
      <c r="AW429" s="69"/>
      <c r="AX429" s="69"/>
      <c r="AY429" s="69"/>
      <c r="BA429" s="69"/>
      <c r="BB429" s="69"/>
      <c r="BC429" s="112"/>
      <c r="BD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69"/>
      <c r="AV430" s="69"/>
      <c r="AW430" s="69"/>
      <c r="AX430" s="69"/>
      <c r="AY430" s="69"/>
      <c r="BA430" s="69"/>
      <c r="BB430" s="69"/>
      <c r="BC430" s="112"/>
      <c r="BD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69"/>
      <c r="AV431" s="69"/>
      <c r="AW431" s="69"/>
      <c r="AX431" s="69"/>
      <c r="AY431" s="69"/>
      <c r="BA431" s="69"/>
      <c r="BB431" s="69"/>
      <c r="BC431" s="112"/>
      <c r="BD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69"/>
      <c r="AV432" s="69"/>
      <c r="AW432" s="69"/>
      <c r="AX432" s="69"/>
      <c r="AY432" s="69"/>
      <c r="BA432" s="69"/>
      <c r="BB432" s="69"/>
      <c r="BC432" s="112"/>
      <c r="BD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69"/>
      <c r="AV433" s="69"/>
      <c r="AW433" s="69"/>
      <c r="AX433" s="69"/>
      <c r="AY433" s="69"/>
      <c r="BA433" s="69"/>
      <c r="BB433" s="69"/>
      <c r="BC433" s="112"/>
      <c r="BD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69"/>
      <c r="AV434" s="69"/>
      <c r="AW434" s="69"/>
      <c r="AX434" s="69"/>
      <c r="AY434" s="69"/>
      <c r="BA434" s="69"/>
      <c r="BB434" s="69"/>
      <c r="BC434" s="112"/>
      <c r="BD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69"/>
      <c r="AV435" s="69"/>
      <c r="AW435" s="69"/>
      <c r="AX435" s="69"/>
      <c r="AY435" s="69"/>
      <c r="BA435" s="69"/>
      <c r="BB435" s="69"/>
      <c r="BC435" s="112"/>
      <c r="BD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69"/>
      <c r="AV436" s="69"/>
      <c r="AW436" s="69"/>
      <c r="AX436" s="69"/>
      <c r="AY436" s="69"/>
      <c r="BA436" s="69"/>
      <c r="BB436" s="69"/>
      <c r="BC436" s="112"/>
      <c r="BD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69"/>
      <c r="AV437" s="69"/>
      <c r="AW437" s="69"/>
      <c r="AX437" s="69"/>
      <c r="AY437" s="69"/>
      <c r="BA437" s="69"/>
      <c r="BB437" s="69"/>
      <c r="BC437" s="112"/>
      <c r="BD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69"/>
      <c r="AV438" s="69"/>
      <c r="AW438" s="69"/>
      <c r="AX438" s="69"/>
      <c r="AY438" s="69"/>
      <c r="BA438" s="69"/>
      <c r="BB438" s="69"/>
      <c r="BC438" s="112"/>
      <c r="BD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69"/>
      <c r="AV439" s="69"/>
      <c r="AW439" s="69"/>
      <c r="AX439" s="69"/>
      <c r="AY439" s="69"/>
      <c r="BA439" s="69"/>
      <c r="BB439" s="69"/>
      <c r="BC439" s="112"/>
      <c r="BD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69"/>
      <c r="AV440" s="69"/>
      <c r="AW440" s="69"/>
      <c r="AX440" s="69"/>
      <c r="AY440" s="69"/>
      <c r="BA440" s="69"/>
      <c r="BB440" s="69"/>
      <c r="BC440" s="112"/>
      <c r="BD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69"/>
      <c r="AV441" s="69"/>
      <c r="AW441" s="69"/>
      <c r="AX441" s="69"/>
      <c r="AY441" s="69"/>
      <c r="BA441" s="69"/>
      <c r="BB441" s="69"/>
      <c r="BC441" s="112"/>
      <c r="BD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69"/>
      <c r="AV442" s="69"/>
      <c r="AW442" s="69"/>
      <c r="AX442" s="69"/>
      <c r="AY442" s="69"/>
      <c r="BA442" s="69"/>
      <c r="BB442" s="69"/>
      <c r="BC442" s="112"/>
      <c r="BD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69"/>
      <c r="AV443" s="69"/>
      <c r="AW443" s="69"/>
      <c r="AX443" s="69"/>
      <c r="AY443" s="69"/>
      <c r="BA443" s="69"/>
      <c r="BB443" s="69"/>
      <c r="BC443" s="112"/>
      <c r="BD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69"/>
      <c r="AV444" s="69"/>
      <c r="AW444" s="69"/>
      <c r="AX444" s="69"/>
      <c r="AY444" s="69"/>
      <c r="BA444" s="69"/>
      <c r="BB444" s="69"/>
      <c r="BC444" s="112"/>
      <c r="BD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69"/>
      <c r="AV445" s="69"/>
      <c r="AW445" s="69"/>
      <c r="AX445" s="69"/>
      <c r="AY445" s="69"/>
      <c r="BA445" s="69"/>
      <c r="BB445" s="69"/>
      <c r="BC445" s="112"/>
      <c r="BD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69"/>
      <c r="AV446" s="69"/>
      <c r="AW446" s="69"/>
      <c r="AX446" s="69"/>
      <c r="AY446" s="69"/>
      <c r="BA446" s="69"/>
      <c r="BB446" s="69"/>
      <c r="BC446" s="112"/>
      <c r="BD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69"/>
      <c r="AV447" s="69"/>
      <c r="AW447" s="69"/>
      <c r="AX447" s="69"/>
      <c r="AY447" s="69"/>
      <c r="BA447" s="69"/>
      <c r="BB447" s="69"/>
      <c r="BC447" s="112"/>
      <c r="BD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69"/>
      <c r="AV448" s="69"/>
      <c r="AW448" s="69"/>
      <c r="AX448" s="69"/>
      <c r="AY448" s="69"/>
      <c r="BA448" s="69"/>
      <c r="BB448" s="69"/>
      <c r="BC448" s="112"/>
      <c r="BD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69"/>
      <c r="AV449" s="69"/>
      <c r="AW449" s="69"/>
      <c r="AX449" s="69"/>
      <c r="AY449" s="69"/>
      <c r="BA449" s="69"/>
      <c r="BB449" s="69"/>
      <c r="BC449" s="112"/>
      <c r="BD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69"/>
      <c r="AV450" s="69"/>
      <c r="AW450" s="69"/>
      <c r="AX450" s="69"/>
      <c r="AY450" s="69"/>
      <c r="BA450" s="69"/>
      <c r="BB450" s="69"/>
      <c r="BC450" s="112"/>
      <c r="BD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69"/>
      <c r="AV451" s="69"/>
      <c r="AW451" s="69"/>
      <c r="AX451" s="69"/>
      <c r="AY451" s="69"/>
      <c r="BA451" s="69"/>
      <c r="BB451" s="69"/>
      <c r="BC451" s="112"/>
      <c r="BD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69"/>
      <c r="AV452" s="69"/>
      <c r="AW452" s="69"/>
      <c r="AX452" s="69"/>
      <c r="AY452" s="69"/>
      <c r="BA452" s="69"/>
      <c r="BB452" s="69"/>
      <c r="BC452" s="112"/>
      <c r="BD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69"/>
      <c r="AV453" s="69"/>
      <c r="AW453" s="69"/>
      <c r="AX453" s="69"/>
      <c r="AY453" s="69"/>
      <c r="BA453" s="69"/>
      <c r="BB453" s="69"/>
      <c r="BC453" s="112"/>
      <c r="BD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69"/>
      <c r="AV454" s="69"/>
      <c r="AW454" s="69"/>
      <c r="AX454" s="69"/>
      <c r="AY454" s="69"/>
      <c r="BA454" s="69"/>
      <c r="BB454" s="69"/>
      <c r="BC454" s="112"/>
      <c r="BD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69"/>
      <c r="AV455" s="69"/>
      <c r="AW455" s="69"/>
      <c r="AX455" s="69"/>
      <c r="AY455" s="69"/>
      <c r="BA455" s="69"/>
      <c r="BB455" s="69"/>
      <c r="BC455" s="112"/>
      <c r="BD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69"/>
      <c r="AV456" s="69"/>
      <c r="AW456" s="69"/>
      <c r="AX456" s="69"/>
      <c r="AY456" s="69"/>
      <c r="BA456" s="69"/>
      <c r="BB456" s="69"/>
      <c r="BC456" s="112"/>
      <c r="BD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69"/>
      <c r="AV457" s="69"/>
      <c r="AW457" s="69"/>
      <c r="AX457" s="69"/>
      <c r="AY457" s="69"/>
      <c r="BA457" s="69"/>
      <c r="BB457" s="69"/>
      <c r="BC457" s="112"/>
      <c r="BD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69"/>
      <c r="AV458" s="69"/>
      <c r="AW458" s="69"/>
      <c r="AX458" s="69"/>
      <c r="AY458" s="69"/>
      <c r="BA458" s="69"/>
      <c r="BB458" s="69"/>
      <c r="BC458" s="112"/>
      <c r="BD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69"/>
      <c r="AV459" s="69"/>
      <c r="AW459" s="69"/>
      <c r="AX459" s="69"/>
      <c r="AY459" s="69"/>
      <c r="BA459" s="69"/>
      <c r="BB459" s="69"/>
      <c r="BC459" s="112"/>
      <c r="BD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69"/>
      <c r="AV460" s="69"/>
      <c r="AW460" s="69"/>
      <c r="AX460" s="69"/>
      <c r="AY460" s="69"/>
      <c r="BA460" s="69"/>
      <c r="BB460" s="69"/>
      <c r="BC460" s="112"/>
      <c r="BD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69"/>
      <c r="AV461" s="69"/>
      <c r="AW461" s="69"/>
      <c r="AX461" s="69"/>
      <c r="AY461" s="69"/>
      <c r="BA461" s="69"/>
      <c r="BB461" s="69"/>
      <c r="BC461" s="112"/>
      <c r="BD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69"/>
      <c r="AV462" s="69"/>
      <c r="AW462" s="69"/>
      <c r="AX462" s="69"/>
      <c r="AY462" s="69"/>
      <c r="BA462" s="69"/>
      <c r="BB462" s="69"/>
      <c r="BC462" s="112"/>
      <c r="BD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69"/>
      <c r="AV463" s="69"/>
      <c r="AW463" s="69"/>
      <c r="AX463" s="69"/>
      <c r="AY463" s="69"/>
      <c r="BA463" s="69"/>
      <c r="BB463" s="69"/>
      <c r="BC463" s="112"/>
      <c r="BD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69"/>
      <c r="AV464" s="69"/>
      <c r="AW464" s="69"/>
      <c r="AX464" s="69"/>
      <c r="AY464" s="69"/>
      <c r="BA464" s="69"/>
      <c r="BB464" s="69"/>
      <c r="BC464" s="112"/>
      <c r="BD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69"/>
      <c r="AV465" s="69"/>
      <c r="AW465" s="69"/>
      <c r="AX465" s="69"/>
      <c r="AY465" s="69"/>
      <c r="BA465" s="69"/>
      <c r="BB465" s="69"/>
      <c r="BC465" s="112"/>
      <c r="BD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69"/>
      <c r="AV466" s="69"/>
      <c r="AW466" s="69"/>
      <c r="AX466" s="69"/>
      <c r="AY466" s="69"/>
      <c r="BA466" s="69"/>
      <c r="BB466" s="69"/>
      <c r="BC466" s="112"/>
      <c r="BD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69"/>
      <c r="AV467" s="69"/>
      <c r="AW467" s="69"/>
      <c r="AX467" s="69"/>
      <c r="AY467" s="69"/>
      <c r="BA467" s="69"/>
      <c r="BB467" s="69"/>
      <c r="BC467" s="112"/>
      <c r="BD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69"/>
      <c r="AV468" s="69"/>
      <c r="AW468" s="69"/>
      <c r="AX468" s="69"/>
      <c r="AY468" s="69"/>
      <c r="BA468" s="69"/>
      <c r="BB468" s="69"/>
      <c r="BC468" s="112"/>
      <c r="BD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69"/>
      <c r="AV469" s="69"/>
      <c r="AW469" s="69"/>
      <c r="AX469" s="69"/>
      <c r="AY469" s="69"/>
      <c r="BA469" s="69"/>
      <c r="BB469" s="69"/>
      <c r="BC469" s="112"/>
      <c r="BD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69"/>
      <c r="AV470" s="69"/>
      <c r="AW470" s="69"/>
      <c r="AX470" s="69"/>
      <c r="AY470" s="69"/>
      <c r="BA470" s="69"/>
      <c r="BB470" s="69"/>
      <c r="BC470" s="112"/>
      <c r="BD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69"/>
      <c r="AV471" s="69"/>
      <c r="AW471" s="69"/>
      <c r="AX471" s="69"/>
      <c r="AY471" s="69"/>
      <c r="BA471" s="69"/>
      <c r="BB471" s="69"/>
      <c r="BC471" s="112"/>
      <c r="BD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69"/>
      <c r="AV472" s="69"/>
      <c r="AW472" s="69"/>
      <c r="AX472" s="69"/>
      <c r="AY472" s="69"/>
      <c r="BA472" s="69"/>
      <c r="BB472" s="69"/>
      <c r="BC472" s="112"/>
      <c r="BD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69"/>
      <c r="AV473" s="69"/>
      <c r="AW473" s="69"/>
      <c r="AX473" s="69"/>
      <c r="AY473" s="69"/>
      <c r="BA473" s="69"/>
      <c r="BB473" s="69"/>
      <c r="BC473" s="112"/>
      <c r="BD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69"/>
      <c r="AV474" s="69"/>
      <c r="AW474" s="69"/>
      <c r="AX474" s="69"/>
      <c r="AY474" s="69"/>
      <c r="BA474" s="69"/>
      <c r="BB474" s="69"/>
      <c r="BC474" s="112"/>
      <c r="BD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69"/>
      <c r="AV475" s="69"/>
      <c r="AW475" s="69"/>
      <c r="AX475" s="69"/>
      <c r="AY475" s="69"/>
      <c r="BA475" s="69"/>
      <c r="BB475" s="69"/>
      <c r="BC475" s="112"/>
      <c r="BD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69"/>
      <c r="AV476" s="69"/>
      <c r="AW476" s="69"/>
      <c r="AX476" s="69"/>
      <c r="AY476" s="69"/>
      <c r="BA476" s="69"/>
      <c r="BB476" s="69"/>
      <c r="BC476" s="112"/>
      <c r="BD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69"/>
      <c r="AV477" s="69"/>
      <c r="AW477" s="69"/>
      <c r="AX477" s="69"/>
      <c r="AY477" s="69"/>
      <c r="BA477" s="69"/>
      <c r="BB477" s="69"/>
      <c r="BC477" s="112"/>
      <c r="BD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69"/>
      <c r="AV478" s="69"/>
      <c r="AW478" s="69"/>
      <c r="AX478" s="69"/>
      <c r="AY478" s="69"/>
      <c r="BA478" s="69"/>
      <c r="BB478" s="69"/>
      <c r="BC478" s="112"/>
      <c r="BD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69"/>
      <c r="AV479" s="69"/>
      <c r="AW479" s="69"/>
      <c r="AX479" s="69"/>
      <c r="AY479" s="69"/>
      <c r="BA479" s="69"/>
      <c r="BB479" s="69"/>
      <c r="BC479" s="112"/>
      <c r="BD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69"/>
      <c r="AV480" s="69"/>
      <c r="AW480" s="69"/>
      <c r="AX480" s="69"/>
      <c r="AY480" s="69"/>
      <c r="BA480" s="69"/>
      <c r="BB480" s="69"/>
      <c r="BC480" s="112"/>
      <c r="BD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69"/>
      <c r="AV481" s="69"/>
      <c r="AW481" s="69"/>
      <c r="AX481" s="69"/>
      <c r="AY481" s="69"/>
      <c r="BA481" s="69"/>
      <c r="BB481" s="69"/>
      <c r="BC481" s="112"/>
      <c r="BD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69"/>
      <c r="AV482" s="69"/>
      <c r="AW482" s="69"/>
      <c r="AX482" s="69"/>
      <c r="AY482" s="69"/>
      <c r="BA482" s="69"/>
      <c r="BB482" s="69"/>
      <c r="BC482" s="112"/>
      <c r="BD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69"/>
      <c r="AV483" s="69"/>
      <c r="AW483" s="69"/>
      <c r="AX483" s="69"/>
      <c r="AY483" s="69"/>
      <c r="BA483" s="69"/>
      <c r="BB483" s="69"/>
      <c r="BC483" s="112"/>
      <c r="BD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69"/>
      <c r="AV484" s="69"/>
      <c r="AW484" s="69"/>
      <c r="AX484" s="69"/>
      <c r="AY484" s="69"/>
      <c r="BA484" s="69"/>
      <c r="BB484" s="69"/>
      <c r="BC484" s="112"/>
      <c r="BD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69"/>
      <c r="AV485" s="69"/>
      <c r="AW485" s="69"/>
      <c r="AX485" s="69"/>
      <c r="AY485" s="69"/>
      <c r="BA485" s="69"/>
      <c r="BB485" s="69"/>
      <c r="BC485" s="112"/>
      <c r="BD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69"/>
      <c r="AV486" s="69"/>
      <c r="AW486" s="69"/>
      <c r="AX486" s="69"/>
      <c r="AY486" s="69"/>
      <c r="BA486" s="69"/>
      <c r="BB486" s="69"/>
      <c r="BC486" s="112"/>
      <c r="BD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69"/>
      <c r="AV487" s="69"/>
      <c r="AW487" s="69"/>
      <c r="AX487" s="69"/>
      <c r="AY487" s="69"/>
      <c r="BA487" s="69"/>
      <c r="BB487" s="69"/>
      <c r="BC487" s="112"/>
      <c r="BD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69"/>
      <c r="AV488" s="69"/>
      <c r="AW488" s="69"/>
      <c r="AX488" s="69"/>
      <c r="AY488" s="69"/>
      <c r="BA488" s="69"/>
      <c r="BB488" s="69"/>
      <c r="BC488" s="112"/>
      <c r="BD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69"/>
      <c r="AV489" s="69"/>
      <c r="AW489" s="69"/>
      <c r="AX489" s="69"/>
      <c r="AY489" s="69"/>
      <c r="BA489" s="69"/>
      <c r="BB489" s="69"/>
      <c r="BC489" s="112"/>
      <c r="BD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69"/>
      <c r="AV490" s="69"/>
      <c r="AW490" s="69"/>
      <c r="AX490" s="69"/>
      <c r="AY490" s="69"/>
      <c r="BA490" s="69"/>
      <c r="BB490" s="69"/>
      <c r="BC490" s="112"/>
      <c r="BD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69"/>
      <c r="AV491" s="69"/>
      <c r="AW491" s="69"/>
      <c r="AX491" s="69"/>
      <c r="AY491" s="69"/>
      <c r="BA491" s="69"/>
      <c r="BB491" s="69"/>
      <c r="BC491" s="112"/>
      <c r="BD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69"/>
      <c r="AV492" s="69"/>
      <c r="AW492" s="69"/>
      <c r="AX492" s="69"/>
      <c r="AY492" s="69"/>
      <c r="BA492" s="69"/>
      <c r="BB492" s="69"/>
      <c r="BC492" s="112"/>
      <c r="BD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69"/>
      <c r="AV493" s="69"/>
      <c r="AW493" s="69"/>
      <c r="AX493" s="69"/>
      <c r="AY493" s="69"/>
      <c r="BA493" s="69"/>
      <c r="BB493" s="69"/>
      <c r="BC493" s="112"/>
      <c r="BD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69"/>
      <c r="AV494" s="69"/>
      <c r="AW494" s="69"/>
      <c r="AX494" s="69"/>
      <c r="AY494" s="69"/>
      <c r="BA494" s="69"/>
      <c r="BB494" s="69"/>
      <c r="BC494" s="112"/>
      <c r="BD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69"/>
      <c r="AV495" s="69"/>
      <c r="AW495" s="69"/>
      <c r="AX495" s="69"/>
      <c r="AY495" s="69"/>
      <c r="BA495" s="69"/>
      <c r="BB495" s="69"/>
      <c r="BC495" s="112"/>
      <c r="BD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69"/>
      <c r="AV496" s="69"/>
      <c r="AW496" s="69"/>
      <c r="AX496" s="69"/>
      <c r="AY496" s="69"/>
      <c r="BA496" s="69"/>
      <c r="BB496" s="69"/>
      <c r="BC496" s="112"/>
      <c r="BD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69"/>
      <c r="AV497" s="69"/>
      <c r="AW497" s="69"/>
      <c r="AX497" s="69"/>
      <c r="AY497" s="69"/>
      <c r="BA497" s="69"/>
      <c r="BB497" s="69"/>
      <c r="BC497" s="112"/>
      <c r="BD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69"/>
      <c r="AV498" s="69"/>
      <c r="AW498" s="69"/>
      <c r="AX498" s="69"/>
      <c r="AY498" s="69"/>
      <c r="BA498" s="69"/>
      <c r="BB498" s="69"/>
      <c r="BC498" s="112"/>
      <c r="BD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69"/>
      <c r="AV499" s="69"/>
      <c r="AW499" s="69"/>
      <c r="AX499" s="69"/>
      <c r="AY499" s="69"/>
      <c r="BA499" s="69"/>
      <c r="BB499" s="69"/>
      <c r="BC499" s="112"/>
      <c r="BD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69"/>
      <c r="AV500" s="69"/>
      <c r="AW500" s="69"/>
      <c r="AX500" s="69"/>
      <c r="AY500" s="69"/>
      <c r="BA500" s="69"/>
      <c r="BB500" s="69"/>
      <c r="BC500" s="112"/>
      <c r="BD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69"/>
      <c r="AV501" s="69"/>
      <c r="AW501" s="69"/>
      <c r="AX501" s="69"/>
      <c r="AY501" s="69"/>
      <c r="BA501" s="69"/>
      <c r="BB501" s="69"/>
      <c r="BC501" s="112"/>
      <c r="BD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69"/>
      <c r="AV502" s="69"/>
      <c r="AW502" s="69"/>
      <c r="AX502" s="69"/>
      <c r="AY502" s="69"/>
      <c r="BA502" s="69"/>
      <c r="BB502" s="69"/>
      <c r="BC502" s="112"/>
      <c r="BD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69"/>
      <c r="AV503" s="69"/>
      <c r="AW503" s="69"/>
      <c r="AX503" s="69"/>
      <c r="AY503" s="69"/>
      <c r="BA503" s="69"/>
      <c r="BB503" s="69"/>
      <c r="BC503" s="112"/>
      <c r="BD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69"/>
      <c r="AV504" s="69"/>
      <c r="AW504" s="69"/>
      <c r="AX504" s="69"/>
      <c r="AY504" s="69"/>
      <c r="BA504" s="69"/>
      <c r="BB504" s="69"/>
      <c r="BC504" s="112"/>
      <c r="BD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69"/>
      <c r="AV505" s="69"/>
      <c r="AW505" s="69"/>
      <c r="AX505" s="69"/>
      <c r="AY505" s="69"/>
      <c r="BA505" s="69"/>
      <c r="BB505" s="69"/>
      <c r="BC505" s="112"/>
      <c r="BD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69"/>
      <c r="AV506" s="69"/>
      <c r="AW506" s="69"/>
      <c r="AX506" s="69"/>
      <c r="AY506" s="69"/>
      <c r="BA506" s="69"/>
      <c r="BB506" s="69"/>
      <c r="BC506" s="112"/>
      <c r="BD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69"/>
      <c r="AV507" s="69"/>
      <c r="AW507" s="69"/>
      <c r="AX507" s="69"/>
      <c r="AY507" s="69"/>
      <c r="BA507" s="69"/>
      <c r="BB507" s="69"/>
      <c r="BC507" s="112"/>
      <c r="BD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69"/>
      <c r="AV508" s="69"/>
      <c r="AW508" s="69"/>
      <c r="AX508" s="69"/>
      <c r="AY508" s="69"/>
      <c r="BA508" s="69"/>
      <c r="BB508" s="69"/>
      <c r="BC508" s="112"/>
      <c r="BD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69"/>
      <c r="AV509" s="69"/>
      <c r="AW509" s="69"/>
      <c r="AX509" s="69"/>
      <c r="AY509" s="69"/>
      <c r="BA509" s="69"/>
      <c r="BB509" s="69"/>
      <c r="BC509" s="112"/>
      <c r="BD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69"/>
      <c r="AV510" s="69"/>
      <c r="AW510" s="69"/>
      <c r="AX510" s="69"/>
      <c r="AY510" s="69"/>
      <c r="BA510" s="69"/>
      <c r="BB510" s="69"/>
      <c r="BC510" s="112"/>
      <c r="BD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69"/>
      <c r="AV511" s="69"/>
      <c r="AW511" s="69"/>
      <c r="AX511" s="69"/>
      <c r="AY511" s="69"/>
      <c r="BA511" s="69"/>
      <c r="BB511" s="69"/>
      <c r="BC511" s="112"/>
      <c r="BD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69"/>
      <c r="AV512" s="69"/>
      <c r="AW512" s="69"/>
      <c r="AX512" s="69"/>
      <c r="AY512" s="69"/>
      <c r="BA512" s="69"/>
      <c r="BB512" s="69"/>
      <c r="BC512" s="112"/>
      <c r="BD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69"/>
      <c r="AV513" s="69"/>
      <c r="AW513" s="69"/>
      <c r="AX513" s="69"/>
      <c r="AY513" s="69"/>
      <c r="BA513" s="69"/>
      <c r="BB513" s="69"/>
      <c r="BC513" s="112"/>
      <c r="BD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69"/>
      <c r="AV514" s="69"/>
      <c r="AW514" s="69"/>
      <c r="AX514" s="69"/>
      <c r="AY514" s="69"/>
      <c r="BA514" s="69"/>
      <c r="BB514" s="69"/>
      <c r="BC514" s="112"/>
      <c r="BD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69"/>
      <c r="AV515" s="69"/>
      <c r="AW515" s="69"/>
      <c r="AX515" s="69"/>
      <c r="AY515" s="69"/>
      <c r="BA515" s="69"/>
      <c r="BB515" s="69"/>
      <c r="BC515" s="112"/>
      <c r="BD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69"/>
      <c r="AV516" s="69"/>
      <c r="AW516" s="69"/>
      <c r="AX516" s="69"/>
      <c r="AY516" s="69"/>
      <c r="BA516" s="69"/>
      <c r="BB516" s="69"/>
      <c r="BC516" s="112"/>
      <c r="BD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69"/>
      <c r="AV517" s="69"/>
      <c r="AW517" s="69"/>
      <c r="AX517" s="69"/>
      <c r="AY517" s="69"/>
      <c r="BA517" s="69"/>
      <c r="BB517" s="69"/>
      <c r="BC517" s="112"/>
      <c r="BD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69"/>
      <c r="AV518" s="69"/>
      <c r="AW518" s="69"/>
      <c r="AX518" s="69"/>
      <c r="AY518" s="69"/>
      <c r="BA518" s="69"/>
      <c r="BB518" s="69"/>
      <c r="BC518" s="112"/>
      <c r="BD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69"/>
      <c r="AV519" s="69"/>
      <c r="AW519" s="69"/>
      <c r="AX519" s="69"/>
      <c r="AY519" s="69"/>
      <c r="BA519" s="69"/>
      <c r="BB519" s="69"/>
      <c r="BC519" s="112"/>
      <c r="BD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69"/>
      <c r="AV520" s="69"/>
      <c r="AW520" s="69"/>
      <c r="AX520" s="69"/>
      <c r="AY520" s="69"/>
      <c r="BA520" s="69"/>
      <c r="BB520" s="69"/>
      <c r="BC520" s="112"/>
      <c r="BD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69"/>
      <c r="AV521" s="69"/>
      <c r="AW521" s="69"/>
      <c r="AX521" s="69"/>
      <c r="AY521" s="69"/>
      <c r="BA521" s="69"/>
      <c r="BB521" s="69"/>
      <c r="BC521" s="112"/>
      <c r="BD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69"/>
      <c r="AV522" s="69"/>
      <c r="AW522" s="69"/>
      <c r="AX522" s="69"/>
      <c r="AY522" s="69"/>
      <c r="BA522" s="69"/>
      <c r="BB522" s="69"/>
      <c r="BC522" s="112"/>
      <c r="BD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69"/>
      <c r="AV523" s="69"/>
      <c r="AW523" s="69"/>
      <c r="AX523" s="69"/>
      <c r="AY523" s="69"/>
      <c r="BA523" s="69"/>
      <c r="BB523" s="69"/>
      <c r="BC523" s="112"/>
      <c r="BD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69"/>
      <c r="AV524" s="69"/>
      <c r="AW524" s="69"/>
      <c r="AX524" s="69"/>
      <c r="AY524" s="69"/>
      <c r="BA524" s="69"/>
      <c r="BB524" s="69"/>
      <c r="BC524" s="112"/>
      <c r="BD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69"/>
      <c r="AV525" s="69"/>
      <c r="AW525" s="69"/>
      <c r="AX525" s="69"/>
      <c r="AY525" s="69"/>
      <c r="BA525" s="69"/>
      <c r="BB525" s="69"/>
      <c r="BC525" s="112"/>
      <c r="BD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69"/>
      <c r="AV526" s="69"/>
      <c r="AW526" s="69"/>
      <c r="AX526" s="69"/>
      <c r="AY526" s="69"/>
      <c r="BA526" s="69"/>
      <c r="BB526" s="69"/>
      <c r="BC526" s="112"/>
      <c r="BD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69"/>
      <c r="AV527" s="69"/>
      <c r="AW527" s="69"/>
      <c r="AX527" s="69"/>
      <c r="AY527" s="69"/>
      <c r="BA527" s="69"/>
      <c r="BB527" s="69"/>
      <c r="BC527" s="112"/>
      <c r="BD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69"/>
      <c r="AV528" s="69"/>
      <c r="AW528" s="69"/>
      <c r="AX528" s="69"/>
      <c r="AY528" s="69"/>
      <c r="BA528" s="69"/>
      <c r="BB528" s="69"/>
      <c r="BC528" s="112"/>
      <c r="BD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69"/>
      <c r="AV529" s="69"/>
      <c r="AW529" s="69"/>
      <c r="AX529" s="69"/>
      <c r="AY529" s="69"/>
      <c r="BA529" s="69"/>
      <c r="BB529" s="69"/>
      <c r="BC529" s="112"/>
      <c r="BD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69"/>
      <c r="AV530" s="69"/>
      <c r="AW530" s="69"/>
      <c r="AX530" s="69"/>
      <c r="AY530" s="69"/>
      <c r="BA530" s="69"/>
      <c r="BB530" s="69"/>
      <c r="BC530" s="112"/>
      <c r="BD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69"/>
      <c r="AV531" s="69"/>
      <c r="AW531" s="69"/>
      <c r="AX531" s="69"/>
      <c r="AY531" s="69"/>
      <c r="BA531" s="69"/>
      <c r="BB531" s="69"/>
      <c r="BC531" s="112"/>
      <c r="BD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69"/>
      <c r="AV532" s="69"/>
      <c r="AW532" s="69"/>
      <c r="AX532" s="69"/>
      <c r="AY532" s="69"/>
      <c r="BA532" s="69"/>
      <c r="BB532" s="69"/>
      <c r="BC532" s="112"/>
      <c r="BD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69"/>
      <c r="AV533" s="69"/>
      <c r="AW533" s="69"/>
      <c r="AX533" s="69"/>
      <c r="AY533" s="69"/>
      <c r="BA533" s="69"/>
      <c r="BB533" s="69"/>
      <c r="BC533" s="112"/>
      <c r="BD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69"/>
      <c r="AV534" s="69"/>
      <c r="AW534" s="69"/>
      <c r="AX534" s="69"/>
      <c r="AY534" s="69"/>
      <c r="BA534" s="69"/>
      <c r="BB534" s="69"/>
      <c r="BC534" s="112"/>
      <c r="BD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69"/>
      <c r="AV535" s="69"/>
      <c r="AW535" s="69"/>
      <c r="AX535" s="69"/>
      <c r="AY535" s="69"/>
      <c r="BA535" s="69"/>
      <c r="BB535" s="69"/>
      <c r="BC535" s="112"/>
      <c r="BD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69"/>
      <c r="AV536" s="69"/>
      <c r="AW536" s="69"/>
      <c r="AX536" s="69"/>
      <c r="AY536" s="69"/>
      <c r="BA536" s="69"/>
      <c r="BB536" s="69"/>
      <c r="BC536" s="112"/>
      <c r="BD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69"/>
      <c r="AV537" s="69"/>
      <c r="AW537" s="69"/>
      <c r="AX537" s="69"/>
      <c r="AY537" s="69"/>
      <c r="BA537" s="69"/>
      <c r="BB537" s="69"/>
      <c r="BC537" s="112"/>
      <c r="BD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69"/>
      <c r="AV538" s="69"/>
      <c r="AW538" s="69"/>
      <c r="AX538" s="69"/>
      <c r="AY538" s="69"/>
      <c r="BA538" s="69"/>
      <c r="BB538" s="69"/>
      <c r="BC538" s="112"/>
      <c r="BD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69"/>
      <c r="AV539" s="69"/>
      <c r="AW539" s="69"/>
      <c r="AX539" s="69"/>
      <c r="AY539" s="69"/>
      <c r="BA539" s="69"/>
      <c r="BB539" s="69"/>
      <c r="BC539" s="112"/>
      <c r="BD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69"/>
      <c r="AV540" s="69"/>
      <c r="AW540" s="69"/>
      <c r="AX540" s="69"/>
      <c r="AY540" s="69"/>
      <c r="BA540" s="69"/>
      <c r="BB540" s="69"/>
      <c r="BC540" s="112"/>
      <c r="BD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69"/>
      <c r="AV541" s="69"/>
      <c r="AW541" s="69"/>
      <c r="AX541" s="69"/>
      <c r="AY541" s="69"/>
      <c r="BA541" s="69"/>
      <c r="BB541" s="69"/>
      <c r="BC541" s="112"/>
      <c r="BD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69"/>
      <c r="AV542" s="69"/>
      <c r="AW542" s="69"/>
      <c r="AX542" s="69"/>
      <c r="AY542" s="69"/>
      <c r="BA542" s="69"/>
      <c r="BB542" s="69"/>
      <c r="BC542" s="112"/>
      <c r="BD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69"/>
      <c r="AV543" s="69"/>
      <c r="AW543" s="69"/>
      <c r="AX543" s="69"/>
      <c r="AY543" s="69"/>
      <c r="BA543" s="69"/>
      <c r="BB543" s="69"/>
      <c r="BC543" s="112"/>
      <c r="BD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69"/>
      <c r="AV544" s="69"/>
      <c r="AW544" s="69"/>
      <c r="AX544" s="69"/>
      <c r="AY544" s="69"/>
      <c r="BA544" s="69"/>
      <c r="BB544" s="69"/>
      <c r="BC544" s="112"/>
      <c r="BD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69"/>
      <c r="AV545" s="69"/>
      <c r="AW545" s="69"/>
      <c r="AX545" s="69"/>
      <c r="AY545" s="69"/>
      <c r="BA545" s="69"/>
      <c r="BB545" s="69"/>
      <c r="BC545" s="112"/>
      <c r="BD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69"/>
      <c r="AV546" s="69"/>
      <c r="AW546" s="69"/>
      <c r="AX546" s="69"/>
      <c r="AY546" s="69"/>
      <c r="BA546" s="69"/>
      <c r="BB546" s="69"/>
      <c r="BC546" s="112"/>
      <c r="BD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69"/>
      <c r="AV547" s="69"/>
      <c r="AW547" s="69"/>
      <c r="AX547" s="69"/>
      <c r="AY547" s="69"/>
      <c r="BA547" s="69"/>
      <c r="BB547" s="69"/>
      <c r="BC547" s="112"/>
      <c r="BD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69"/>
      <c r="AV548" s="69"/>
      <c r="AW548" s="69"/>
      <c r="AX548" s="69"/>
      <c r="AY548" s="69"/>
      <c r="BA548" s="69"/>
      <c r="BB548" s="69"/>
      <c r="BC548" s="112"/>
      <c r="BD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69"/>
      <c r="AV549" s="69"/>
      <c r="AW549" s="69"/>
      <c r="AX549" s="69"/>
      <c r="AY549" s="69"/>
      <c r="BA549" s="69"/>
      <c r="BB549" s="69"/>
      <c r="BC549" s="112"/>
      <c r="BD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69"/>
      <c r="AV550" s="69"/>
      <c r="AW550" s="69"/>
      <c r="AX550" s="69"/>
      <c r="AY550" s="69"/>
      <c r="BA550" s="69"/>
      <c r="BB550" s="69"/>
      <c r="BC550" s="112"/>
      <c r="BD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69"/>
      <c r="AV551" s="69"/>
      <c r="AW551" s="69"/>
      <c r="AX551" s="69"/>
      <c r="AY551" s="69"/>
      <c r="BA551" s="69"/>
      <c r="BB551" s="69"/>
      <c r="BC551" s="112"/>
      <c r="BD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69"/>
      <c r="AV552" s="69"/>
      <c r="AW552" s="69"/>
      <c r="AX552" s="69"/>
      <c r="AY552" s="69"/>
      <c r="BA552" s="69"/>
      <c r="BB552" s="69"/>
      <c r="BC552" s="112"/>
      <c r="BD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69"/>
      <c r="AV553" s="69"/>
      <c r="AW553" s="69"/>
      <c r="AX553" s="69"/>
      <c r="AY553" s="69"/>
      <c r="BA553" s="69"/>
      <c r="BB553" s="69"/>
      <c r="BC553" s="112"/>
      <c r="BD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69"/>
      <c r="AV554" s="69"/>
      <c r="AW554" s="69"/>
      <c r="AX554" s="69"/>
      <c r="AY554" s="69"/>
      <c r="BA554" s="69"/>
      <c r="BB554" s="69"/>
      <c r="BC554" s="112"/>
      <c r="BD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69"/>
      <c r="AV555" s="69"/>
      <c r="AW555" s="69"/>
      <c r="AX555" s="69"/>
      <c r="AY555" s="69"/>
      <c r="BA555" s="69"/>
      <c r="BB555" s="69"/>
      <c r="BC555" s="112"/>
      <c r="BD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69"/>
      <c r="AV556" s="69"/>
      <c r="AW556" s="69"/>
      <c r="AX556" s="69"/>
      <c r="AY556" s="69"/>
      <c r="BA556" s="69"/>
      <c r="BB556" s="69"/>
      <c r="BC556" s="112"/>
      <c r="BD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69"/>
      <c r="AV557" s="69"/>
      <c r="AW557" s="69"/>
      <c r="AX557" s="69"/>
      <c r="AY557" s="69"/>
      <c r="BA557" s="69"/>
      <c r="BB557" s="69"/>
      <c r="BC557" s="112"/>
      <c r="BD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69"/>
      <c r="AV558" s="69"/>
      <c r="AW558" s="69"/>
      <c r="AX558" s="69"/>
      <c r="AY558" s="69"/>
      <c r="BA558" s="69"/>
      <c r="BB558" s="69"/>
      <c r="BC558" s="112"/>
      <c r="BD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69"/>
      <c r="AV559" s="69"/>
      <c r="AW559" s="69"/>
      <c r="AX559" s="69"/>
      <c r="AY559" s="69"/>
      <c r="BA559" s="69"/>
      <c r="BB559" s="69"/>
      <c r="BC559" s="112"/>
      <c r="BD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69"/>
      <c r="AV560" s="69"/>
      <c r="AW560" s="69"/>
      <c r="AX560" s="69"/>
      <c r="AY560" s="69"/>
      <c r="BA560" s="69"/>
      <c r="BB560" s="69"/>
      <c r="BC560" s="112"/>
      <c r="BD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69"/>
      <c r="AV561" s="69"/>
      <c r="AW561" s="69"/>
      <c r="AX561" s="69"/>
      <c r="AY561" s="69"/>
      <c r="BA561" s="69"/>
      <c r="BB561" s="69"/>
      <c r="BC561" s="112"/>
      <c r="BD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69"/>
      <c r="AV562" s="69"/>
      <c r="AW562" s="69"/>
      <c r="AX562" s="69"/>
      <c r="AY562" s="69"/>
      <c r="BA562" s="69"/>
      <c r="BB562" s="69"/>
      <c r="BC562" s="112"/>
      <c r="BD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69"/>
      <c r="AV563" s="69"/>
      <c r="AW563" s="69"/>
      <c r="AX563" s="69"/>
      <c r="AY563" s="69"/>
      <c r="BA563" s="69"/>
      <c r="BB563" s="69"/>
      <c r="BC563" s="112"/>
      <c r="BD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69"/>
      <c r="AV564" s="69"/>
      <c r="AW564" s="69"/>
      <c r="AX564" s="69"/>
      <c r="AY564" s="69"/>
      <c r="BA564" s="69"/>
      <c r="BB564" s="69"/>
      <c r="BC564" s="112"/>
      <c r="BD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69"/>
      <c r="AV565" s="69"/>
      <c r="AW565" s="69"/>
      <c r="AX565" s="69"/>
      <c r="AY565" s="69"/>
      <c r="BA565" s="69"/>
      <c r="BB565" s="69"/>
      <c r="BC565" s="112"/>
      <c r="BD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69"/>
      <c r="AV566" s="69"/>
      <c r="AW566" s="69"/>
      <c r="AX566" s="69"/>
      <c r="AY566" s="69"/>
      <c r="BA566" s="69"/>
      <c r="BB566" s="69"/>
      <c r="BC566" s="112"/>
      <c r="BD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69"/>
      <c r="AV567" s="69"/>
      <c r="AW567" s="69"/>
      <c r="AX567" s="69"/>
      <c r="AY567" s="69"/>
      <c r="BA567" s="69"/>
      <c r="BB567" s="69"/>
      <c r="BC567" s="112"/>
      <c r="BD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69"/>
      <c r="AV568" s="69"/>
      <c r="AW568" s="69"/>
      <c r="AX568" s="69"/>
      <c r="AY568" s="69"/>
      <c r="BA568" s="69"/>
      <c r="BB568" s="69"/>
      <c r="BC568" s="112"/>
      <c r="BD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69"/>
      <c r="AV569" s="69"/>
      <c r="AW569" s="69"/>
      <c r="AX569" s="69"/>
      <c r="AY569" s="69"/>
      <c r="BA569" s="69"/>
      <c r="BB569" s="69"/>
      <c r="BC569" s="112"/>
      <c r="BD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69"/>
      <c r="AV570" s="69"/>
      <c r="AW570" s="69"/>
      <c r="AX570" s="69"/>
      <c r="AY570" s="69"/>
      <c r="BA570" s="69"/>
      <c r="BB570" s="69"/>
      <c r="BC570" s="112"/>
      <c r="BD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69"/>
      <c r="AV571" s="69"/>
      <c r="AW571" s="69"/>
      <c r="AX571" s="69"/>
      <c r="AY571" s="69"/>
      <c r="BA571" s="69"/>
      <c r="BB571" s="69"/>
      <c r="BC571" s="112"/>
      <c r="BD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69"/>
      <c r="AV572" s="69"/>
      <c r="AW572" s="69"/>
      <c r="AX572" s="69"/>
      <c r="AY572" s="69"/>
      <c r="BA572" s="69"/>
      <c r="BB572" s="69"/>
      <c r="BC572" s="112"/>
      <c r="BD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69"/>
      <c r="AV573" s="69"/>
      <c r="AW573" s="69"/>
      <c r="AX573" s="69"/>
      <c r="AY573" s="69"/>
      <c r="BA573" s="69"/>
      <c r="BB573" s="69"/>
      <c r="BC573" s="112"/>
      <c r="BD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69"/>
      <c r="AV574" s="69"/>
      <c r="AW574" s="69"/>
      <c r="AX574" s="69"/>
      <c r="AY574" s="69"/>
      <c r="BA574" s="69"/>
      <c r="BB574" s="69"/>
      <c r="BC574" s="112"/>
      <c r="BD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69"/>
      <c r="AV575" s="69"/>
      <c r="AW575" s="69"/>
      <c r="AX575" s="69"/>
      <c r="AY575" s="69"/>
      <c r="BA575" s="69"/>
      <c r="BB575" s="69"/>
      <c r="BC575" s="112"/>
      <c r="BD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69"/>
      <c r="AV576" s="69"/>
      <c r="AW576" s="69"/>
      <c r="AX576" s="69"/>
      <c r="AY576" s="69"/>
      <c r="BA576" s="69"/>
      <c r="BB576" s="69"/>
      <c r="BC576" s="112"/>
      <c r="BD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69"/>
      <c r="AV577" s="69"/>
      <c r="AW577" s="69"/>
      <c r="AX577" s="69"/>
      <c r="AY577" s="69"/>
      <c r="BA577" s="69"/>
      <c r="BB577" s="69"/>
      <c r="BC577" s="112"/>
      <c r="BD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69"/>
      <c r="AV578" s="69"/>
      <c r="AW578" s="69"/>
      <c r="AX578" s="69"/>
      <c r="AY578" s="69"/>
      <c r="BA578" s="69"/>
      <c r="BB578" s="69"/>
      <c r="BC578" s="112"/>
      <c r="BD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69"/>
      <c r="AV579" s="69"/>
      <c r="AW579" s="69"/>
      <c r="AX579" s="69"/>
      <c r="AY579" s="69"/>
      <c r="BA579" s="69"/>
      <c r="BB579" s="69"/>
      <c r="BC579" s="112"/>
      <c r="BD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69"/>
      <c r="AV580" s="69"/>
      <c r="AW580" s="69"/>
      <c r="AX580" s="69"/>
      <c r="AY580" s="69"/>
      <c r="BA580" s="69"/>
      <c r="BB580" s="69"/>
      <c r="BC580" s="112"/>
      <c r="BD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69"/>
      <c r="AV581" s="69"/>
      <c r="AW581" s="69"/>
      <c r="AX581" s="69"/>
      <c r="AY581" s="69"/>
      <c r="BA581" s="69"/>
      <c r="BB581" s="69"/>
      <c r="BC581" s="112"/>
      <c r="BD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69"/>
      <c r="AV582" s="69"/>
      <c r="AW582" s="69"/>
      <c r="AX582" s="69"/>
      <c r="AY582" s="69"/>
      <c r="BA582" s="69"/>
      <c r="BB582" s="69"/>
      <c r="BC582" s="112"/>
      <c r="BD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69"/>
      <c r="AV583" s="69"/>
      <c r="AW583" s="69"/>
      <c r="AX583" s="69"/>
      <c r="AY583" s="69"/>
      <c r="BA583" s="69"/>
      <c r="BB583" s="69"/>
      <c r="BC583" s="112"/>
      <c r="BD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69"/>
      <c r="AV584" s="69"/>
      <c r="AW584" s="69"/>
      <c r="AX584" s="69"/>
      <c r="AY584" s="69"/>
      <c r="BA584" s="69"/>
      <c r="BB584" s="69"/>
      <c r="BC584" s="112"/>
      <c r="BD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69"/>
      <c r="AV585" s="69"/>
      <c r="AW585" s="69"/>
      <c r="AX585" s="69"/>
      <c r="AY585" s="69"/>
      <c r="BA585" s="69"/>
      <c r="BB585" s="69"/>
      <c r="BC585" s="112"/>
      <c r="BD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69"/>
      <c r="AV586" s="69"/>
      <c r="AW586" s="69"/>
      <c r="AX586" s="69"/>
      <c r="AY586" s="69"/>
      <c r="BA586" s="69"/>
      <c r="BB586" s="69"/>
      <c r="BC586" s="112"/>
      <c r="BD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69"/>
      <c r="AV587" s="69"/>
      <c r="AW587" s="69"/>
      <c r="AX587" s="69"/>
      <c r="AY587" s="69"/>
      <c r="BA587" s="69"/>
      <c r="BB587" s="69"/>
      <c r="BC587" s="112"/>
      <c r="BD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69"/>
      <c r="AV588" s="69"/>
      <c r="AW588" s="69"/>
      <c r="AX588" s="69"/>
      <c r="AY588" s="69"/>
      <c r="BA588" s="69"/>
      <c r="BB588" s="69"/>
      <c r="BC588" s="112"/>
      <c r="BD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69"/>
      <c r="AV589" s="69"/>
      <c r="AW589" s="69"/>
      <c r="AX589" s="69"/>
      <c r="AY589" s="69"/>
      <c r="BA589" s="69"/>
      <c r="BB589" s="69"/>
      <c r="BC589" s="112"/>
      <c r="BD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69"/>
      <c r="AV590" s="69"/>
      <c r="AW590" s="69"/>
      <c r="AX590" s="69"/>
      <c r="AY590" s="69"/>
      <c r="BA590" s="69"/>
      <c r="BB590" s="69"/>
      <c r="BC590" s="112"/>
      <c r="BD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69"/>
      <c r="AV591" s="69"/>
      <c r="AW591" s="69"/>
      <c r="AX591" s="69"/>
      <c r="AY591" s="69"/>
      <c r="BA591" s="69"/>
      <c r="BB591" s="69"/>
      <c r="BC591" s="112"/>
      <c r="BD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69"/>
      <c r="AV592" s="69"/>
      <c r="AW592" s="69"/>
      <c r="AX592" s="69"/>
      <c r="AY592" s="69"/>
      <c r="BA592" s="69"/>
      <c r="BB592" s="69"/>
      <c r="BC592" s="112"/>
      <c r="BD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69"/>
      <c r="AV593" s="69"/>
      <c r="AW593" s="69"/>
      <c r="AX593" s="69"/>
      <c r="AY593" s="69"/>
      <c r="BA593" s="69"/>
      <c r="BB593" s="69"/>
      <c r="BC593" s="112"/>
      <c r="BD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69"/>
      <c r="AV594" s="69"/>
      <c r="AW594" s="69"/>
      <c r="AX594" s="69"/>
      <c r="AY594" s="69"/>
      <c r="BA594" s="69"/>
      <c r="BB594" s="69"/>
      <c r="BC594" s="112"/>
      <c r="BD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69"/>
      <c r="AV595" s="69"/>
      <c r="AW595" s="69"/>
      <c r="AX595" s="69"/>
      <c r="AY595" s="69"/>
      <c r="BA595" s="69"/>
      <c r="BB595" s="69"/>
      <c r="BC595" s="112"/>
      <c r="BD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69"/>
      <c r="AV596" s="69"/>
      <c r="AW596" s="69"/>
      <c r="AX596" s="69"/>
      <c r="AY596" s="69"/>
      <c r="BA596" s="69"/>
      <c r="BB596" s="69"/>
      <c r="BC596" s="112"/>
      <c r="BD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69"/>
      <c r="AV597" s="69"/>
      <c r="AW597" s="69"/>
      <c r="AX597" s="69"/>
      <c r="AY597" s="69"/>
      <c r="BA597" s="69"/>
      <c r="BB597" s="69"/>
      <c r="BC597" s="112"/>
      <c r="BD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69"/>
      <c r="AV598" s="69"/>
      <c r="AW598" s="69"/>
      <c r="AX598" s="69"/>
      <c r="AY598" s="69"/>
      <c r="BA598" s="69"/>
      <c r="BB598" s="69"/>
      <c r="BC598" s="112"/>
      <c r="BD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69"/>
      <c r="AV599" s="69"/>
      <c r="AW599" s="69"/>
      <c r="AX599" s="69"/>
      <c r="AY599" s="69"/>
      <c r="BA599" s="69"/>
      <c r="BB599" s="69"/>
      <c r="BC599" s="112"/>
      <c r="BD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69"/>
      <c r="AV600" s="69"/>
      <c r="AW600" s="69"/>
      <c r="AX600" s="69"/>
      <c r="AY600" s="69"/>
      <c r="BA600" s="69"/>
      <c r="BB600" s="69"/>
      <c r="BC600" s="112"/>
      <c r="BD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69"/>
      <c r="AV601" s="69"/>
      <c r="AW601" s="69"/>
      <c r="AX601" s="69"/>
      <c r="AY601" s="69"/>
      <c r="BA601" s="69"/>
      <c r="BB601" s="69"/>
      <c r="BC601" s="112"/>
      <c r="BD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69"/>
      <c r="AV602" s="69"/>
      <c r="AW602" s="69"/>
      <c r="AX602" s="69"/>
      <c r="AY602" s="69"/>
      <c r="BA602" s="69"/>
      <c r="BB602" s="69"/>
      <c r="BC602" s="112"/>
      <c r="BD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69"/>
      <c r="AV603" s="69"/>
      <c r="AW603" s="69"/>
      <c r="AX603" s="69"/>
      <c r="AY603" s="69"/>
      <c r="BA603" s="69"/>
      <c r="BB603" s="69"/>
      <c r="BC603" s="112"/>
      <c r="BD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69"/>
      <c r="AV604" s="69"/>
      <c r="AW604" s="69"/>
      <c r="AX604" s="69"/>
      <c r="AY604" s="69"/>
      <c r="BA604" s="69"/>
      <c r="BB604" s="69"/>
      <c r="BC604" s="112"/>
      <c r="BD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69"/>
      <c r="AV605" s="69"/>
      <c r="AW605" s="69"/>
      <c r="AX605" s="69"/>
      <c r="AY605" s="69"/>
      <c r="BA605" s="69"/>
      <c r="BB605" s="69"/>
      <c r="BC605" s="112"/>
      <c r="BD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69"/>
      <c r="AV606" s="69"/>
      <c r="AW606" s="69"/>
      <c r="AX606" s="69"/>
      <c r="AY606" s="69"/>
      <c r="BA606" s="69"/>
      <c r="BB606" s="69"/>
      <c r="BC606" s="112"/>
      <c r="BD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69"/>
      <c r="AV607" s="69"/>
      <c r="AW607" s="69"/>
      <c r="AX607" s="69"/>
      <c r="AY607" s="69"/>
      <c r="BA607" s="69"/>
      <c r="BB607" s="69"/>
      <c r="BC607" s="112"/>
      <c r="BD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69"/>
      <c r="AV608" s="69"/>
      <c r="AW608" s="69"/>
      <c r="AX608" s="69"/>
      <c r="AY608" s="69"/>
      <c r="BA608" s="69"/>
      <c r="BB608" s="69"/>
      <c r="BC608" s="112"/>
      <c r="BD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69"/>
      <c r="AV609" s="69"/>
      <c r="AW609" s="69"/>
      <c r="AX609" s="69"/>
      <c r="AY609" s="69"/>
      <c r="BA609" s="69"/>
      <c r="BB609" s="69"/>
      <c r="BC609" s="112"/>
      <c r="BD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69"/>
      <c r="AV610" s="69"/>
      <c r="AW610" s="69"/>
      <c r="AX610" s="69"/>
      <c r="AY610" s="69"/>
      <c r="BA610" s="69"/>
      <c r="BB610" s="69"/>
      <c r="BC610" s="112"/>
      <c r="BD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69"/>
      <c r="AV611" s="69"/>
      <c r="AW611" s="69"/>
      <c r="AX611" s="69"/>
      <c r="AY611" s="69"/>
      <c r="BA611" s="69"/>
      <c r="BB611" s="69"/>
      <c r="BC611" s="112"/>
      <c r="BD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69"/>
      <c r="AV612" s="69"/>
      <c r="AW612" s="69"/>
      <c r="AX612" s="69"/>
      <c r="AY612" s="69"/>
      <c r="BA612" s="69"/>
      <c r="BB612" s="69"/>
      <c r="BC612" s="112"/>
      <c r="BD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69"/>
      <c r="AV613" s="69"/>
      <c r="AW613" s="69"/>
      <c r="AX613" s="69"/>
      <c r="AY613" s="69"/>
      <c r="BA613" s="69"/>
      <c r="BB613" s="69"/>
      <c r="BC613" s="112"/>
      <c r="BD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69"/>
      <c r="AV614" s="69"/>
      <c r="AW614" s="69"/>
      <c r="AX614" s="69"/>
      <c r="AY614" s="69"/>
      <c r="BA614" s="69"/>
      <c r="BB614" s="69"/>
      <c r="BC614" s="112"/>
      <c r="BD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69"/>
      <c r="AV615" s="69"/>
      <c r="AW615" s="69"/>
      <c r="AX615" s="69"/>
      <c r="AY615" s="69"/>
      <c r="BA615" s="69"/>
      <c r="BB615" s="69"/>
      <c r="BC615" s="112"/>
      <c r="BD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69"/>
      <c r="AV616" s="69"/>
      <c r="AW616" s="69"/>
      <c r="AX616" s="69"/>
      <c r="AY616" s="69"/>
      <c r="BA616" s="69"/>
      <c r="BB616" s="69"/>
      <c r="BC616" s="112"/>
      <c r="BD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69"/>
      <c r="AV617" s="69"/>
      <c r="AW617" s="69"/>
      <c r="AX617" s="69"/>
      <c r="AY617" s="69"/>
      <c r="BA617" s="69"/>
      <c r="BB617" s="69"/>
      <c r="BC617" s="112"/>
      <c r="BD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69"/>
      <c r="AV618" s="69"/>
      <c r="AW618" s="69"/>
      <c r="AX618" s="69"/>
      <c r="AY618" s="69"/>
      <c r="BA618" s="69"/>
      <c r="BB618" s="69"/>
      <c r="BC618" s="112"/>
      <c r="BD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69"/>
      <c r="AV619" s="69"/>
      <c r="AW619" s="69"/>
      <c r="AX619" s="69"/>
      <c r="AY619" s="69"/>
      <c r="BA619" s="69"/>
      <c r="BB619" s="69"/>
      <c r="BC619" s="112"/>
      <c r="BD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69"/>
      <c r="AV620" s="69"/>
      <c r="AW620" s="69"/>
      <c r="AX620" s="69"/>
      <c r="AY620" s="69"/>
      <c r="BA620" s="69"/>
      <c r="BB620" s="69"/>
      <c r="BC620" s="112"/>
      <c r="BD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69"/>
      <c r="AV621" s="69"/>
      <c r="AW621" s="69"/>
      <c r="AX621" s="69"/>
      <c r="AY621" s="69"/>
      <c r="BA621" s="69"/>
      <c r="BB621" s="69"/>
      <c r="BC621" s="112"/>
      <c r="BD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69"/>
      <c r="AV622" s="69"/>
      <c r="AW622" s="69"/>
      <c r="AX622" s="69"/>
      <c r="AY622" s="69"/>
      <c r="BA622" s="69"/>
      <c r="BB622" s="69"/>
      <c r="BC622" s="112"/>
      <c r="BD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69"/>
      <c r="AV623" s="69"/>
      <c r="AW623" s="69"/>
      <c r="AX623" s="69"/>
      <c r="AY623" s="69"/>
      <c r="BA623" s="69"/>
      <c r="BB623" s="69"/>
      <c r="BC623" s="112"/>
      <c r="BD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69"/>
      <c r="AV624" s="69"/>
      <c r="AW624" s="69"/>
      <c r="AX624" s="69"/>
      <c r="AY624" s="69"/>
      <c r="BA624" s="69"/>
      <c r="BB624" s="69"/>
      <c r="BC624" s="112"/>
      <c r="BD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69"/>
      <c r="AV625" s="69"/>
      <c r="AW625" s="69"/>
      <c r="AX625" s="69"/>
      <c r="AY625" s="69"/>
      <c r="BA625" s="69"/>
      <c r="BB625" s="69"/>
      <c r="BC625" s="112"/>
      <c r="BD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69"/>
      <c r="AV626" s="69"/>
      <c r="AW626" s="69"/>
      <c r="AX626" s="69"/>
      <c r="AY626" s="69"/>
      <c r="BA626" s="69"/>
      <c r="BB626" s="69"/>
      <c r="BC626" s="112"/>
      <c r="BD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69"/>
      <c r="AV627" s="69"/>
      <c r="AW627" s="69"/>
      <c r="AX627" s="69"/>
      <c r="AY627" s="69"/>
      <c r="BA627" s="69"/>
      <c r="BB627" s="69"/>
      <c r="BC627" s="112"/>
      <c r="BD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69"/>
      <c r="AV628" s="69"/>
      <c r="AW628" s="69"/>
      <c r="AX628" s="69"/>
      <c r="AY628" s="69"/>
      <c r="BA628" s="69"/>
      <c r="BB628" s="69"/>
      <c r="BC628" s="112"/>
      <c r="BD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69"/>
      <c r="AV629" s="69"/>
      <c r="AW629" s="69"/>
      <c r="AX629" s="69"/>
      <c r="AY629" s="69"/>
      <c r="BA629" s="69"/>
      <c r="BB629" s="69"/>
      <c r="BC629" s="112"/>
      <c r="BD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69"/>
      <c r="AV630" s="69"/>
      <c r="AW630" s="69"/>
      <c r="AX630" s="69"/>
      <c r="AY630" s="69"/>
      <c r="BA630" s="69"/>
      <c r="BB630" s="69"/>
      <c r="BC630" s="112"/>
      <c r="BD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69"/>
      <c r="AV631" s="69"/>
      <c r="AW631" s="69"/>
      <c r="AX631" s="69"/>
      <c r="AY631" s="69"/>
      <c r="BA631" s="69"/>
      <c r="BB631" s="69"/>
      <c r="BC631" s="112"/>
      <c r="BD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69"/>
      <c r="AV632" s="69"/>
      <c r="AW632" s="69"/>
      <c r="AX632" s="69"/>
      <c r="AY632" s="69"/>
      <c r="BA632" s="69"/>
      <c r="BB632" s="69"/>
      <c r="BC632" s="112"/>
      <c r="BD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69"/>
      <c r="AV633" s="69"/>
      <c r="AW633" s="69"/>
      <c r="AX633" s="69"/>
      <c r="AY633" s="69"/>
      <c r="BA633" s="69"/>
      <c r="BB633" s="69"/>
      <c r="BC633" s="112"/>
      <c r="BD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69"/>
      <c r="AV634" s="69"/>
      <c r="AW634" s="69"/>
      <c r="AX634" s="69"/>
      <c r="AY634" s="69"/>
      <c r="BA634" s="69"/>
      <c r="BB634" s="69"/>
      <c r="BC634" s="112"/>
      <c r="BD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69"/>
      <c r="AV635" s="69"/>
      <c r="AW635" s="69"/>
      <c r="AX635" s="69"/>
      <c r="AY635" s="69"/>
      <c r="BA635" s="69"/>
      <c r="BB635" s="69"/>
      <c r="BC635" s="112"/>
      <c r="BD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69"/>
      <c r="AV636" s="69"/>
      <c r="AW636" s="69"/>
      <c r="AX636" s="69"/>
      <c r="AY636" s="69"/>
      <c r="BA636" s="69"/>
      <c r="BB636" s="69"/>
      <c r="BC636" s="112"/>
      <c r="BD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69"/>
      <c r="AV637" s="69"/>
      <c r="AW637" s="69"/>
      <c r="AX637" s="69"/>
      <c r="AY637" s="69"/>
      <c r="BA637" s="69"/>
      <c r="BB637" s="69"/>
      <c r="BC637" s="112"/>
      <c r="BD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69"/>
      <c r="AV638" s="69"/>
      <c r="AW638" s="69"/>
      <c r="AX638" s="69"/>
      <c r="AY638" s="69"/>
      <c r="BA638" s="69"/>
      <c r="BB638" s="69"/>
      <c r="BC638" s="112"/>
      <c r="BD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69"/>
      <c r="AV639" s="69"/>
      <c r="AW639" s="69"/>
      <c r="AX639" s="69"/>
      <c r="AY639" s="69"/>
      <c r="BA639" s="69"/>
      <c r="BB639" s="69"/>
      <c r="BC639" s="112"/>
      <c r="BD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69"/>
      <c r="AV640" s="69"/>
      <c r="AW640" s="69"/>
      <c r="AX640" s="69"/>
      <c r="AY640" s="69"/>
      <c r="BA640" s="69"/>
      <c r="BB640" s="69"/>
      <c r="BC640" s="112"/>
      <c r="BD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69"/>
      <c r="AV641" s="69"/>
      <c r="AW641" s="69"/>
      <c r="AX641" s="69"/>
      <c r="AY641" s="69"/>
      <c r="BA641" s="69"/>
      <c r="BB641" s="69"/>
      <c r="BC641" s="112"/>
      <c r="BD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69"/>
      <c r="AV642" s="69"/>
      <c r="AW642" s="69"/>
      <c r="AX642" s="69"/>
      <c r="AY642" s="69"/>
      <c r="BA642" s="69"/>
      <c r="BB642" s="69"/>
      <c r="BC642" s="112"/>
      <c r="BD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69"/>
      <c r="AV643" s="69"/>
      <c r="AW643" s="69"/>
      <c r="AX643" s="69"/>
      <c r="AY643" s="69"/>
      <c r="BA643" s="69"/>
      <c r="BB643" s="69"/>
      <c r="BC643" s="112"/>
      <c r="BD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69"/>
      <c r="AV644" s="69"/>
      <c r="AW644" s="69"/>
      <c r="AX644" s="69"/>
      <c r="AY644" s="69"/>
      <c r="BA644" s="69"/>
      <c r="BB644" s="69"/>
      <c r="BC644" s="112"/>
      <c r="BD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69"/>
      <c r="AV645" s="69"/>
      <c r="AW645" s="69"/>
      <c r="AX645" s="69"/>
      <c r="AY645" s="69"/>
      <c r="BA645" s="69"/>
      <c r="BB645" s="69"/>
      <c r="BC645" s="112"/>
      <c r="BD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69"/>
      <c r="AV646" s="69"/>
      <c r="AW646" s="69"/>
      <c r="AX646" s="69"/>
      <c r="AY646" s="69"/>
      <c r="BA646" s="69"/>
      <c r="BB646" s="69"/>
      <c r="BC646" s="112"/>
      <c r="BD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69"/>
      <c r="AV647" s="69"/>
      <c r="AW647" s="69"/>
      <c r="AX647" s="69"/>
      <c r="AY647" s="69"/>
      <c r="BA647" s="69"/>
      <c r="BB647" s="69"/>
      <c r="BC647" s="112"/>
      <c r="BD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69"/>
      <c r="AV648" s="69"/>
      <c r="AW648" s="69"/>
      <c r="AX648" s="69"/>
      <c r="AY648" s="69"/>
      <c r="BA648" s="69"/>
      <c r="BB648" s="69"/>
      <c r="BC648" s="112"/>
      <c r="BD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69"/>
      <c r="AV649" s="69"/>
      <c r="AW649" s="69"/>
      <c r="AX649" s="69"/>
      <c r="AY649" s="69"/>
      <c r="BA649" s="69"/>
      <c r="BB649" s="69"/>
      <c r="BC649" s="112"/>
      <c r="BD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69"/>
      <c r="AV650" s="69"/>
      <c r="AW650" s="69"/>
      <c r="AX650" s="69"/>
      <c r="AY650" s="69"/>
      <c r="BA650" s="69"/>
      <c r="BB650" s="69"/>
      <c r="BC650" s="112"/>
      <c r="BD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69"/>
      <c r="AV651" s="69"/>
      <c r="AW651" s="69"/>
      <c r="AX651" s="69"/>
      <c r="AY651" s="69"/>
      <c r="BA651" s="69"/>
      <c r="BB651" s="69"/>
      <c r="BC651" s="112"/>
      <c r="BD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69"/>
      <c r="AV652" s="69"/>
      <c r="AW652" s="69"/>
      <c r="AX652" s="69"/>
      <c r="AY652" s="69"/>
      <c r="BA652" s="69"/>
      <c r="BB652" s="69"/>
      <c r="BC652" s="112"/>
      <c r="BD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69"/>
      <c r="AV653" s="69"/>
      <c r="AW653" s="69"/>
      <c r="AX653" s="69"/>
      <c r="AY653" s="69"/>
      <c r="BA653" s="69"/>
      <c r="BB653" s="69"/>
      <c r="BC653" s="112"/>
      <c r="BD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69"/>
      <c r="AV654" s="69"/>
      <c r="AW654" s="69"/>
      <c r="AX654" s="69"/>
      <c r="AY654" s="69"/>
      <c r="BA654" s="69"/>
      <c r="BB654" s="69"/>
      <c r="BC654" s="112"/>
      <c r="BD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69"/>
      <c r="AV655" s="69"/>
      <c r="AW655" s="69"/>
      <c r="AX655" s="69"/>
      <c r="AY655" s="69"/>
      <c r="BA655" s="69"/>
      <c r="BB655" s="69"/>
      <c r="BC655" s="112"/>
      <c r="BD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69"/>
      <c r="AV656" s="69"/>
      <c r="AW656" s="69"/>
      <c r="AX656" s="69"/>
      <c r="AY656" s="69"/>
      <c r="BA656" s="69"/>
      <c r="BB656" s="69"/>
      <c r="BC656" s="112"/>
      <c r="BD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69"/>
      <c r="AV657" s="69"/>
      <c r="AW657" s="69"/>
      <c r="AX657" s="69"/>
      <c r="AY657" s="69"/>
      <c r="BA657" s="69"/>
      <c r="BB657" s="69"/>
      <c r="BC657" s="112"/>
      <c r="BD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69"/>
      <c r="AV658" s="69"/>
      <c r="AW658" s="69"/>
      <c r="AX658" s="69"/>
      <c r="AY658" s="69"/>
      <c r="BA658" s="69"/>
      <c r="BB658" s="69"/>
      <c r="BC658" s="112"/>
      <c r="BD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69"/>
      <c r="AV659" s="69"/>
      <c r="AW659" s="69"/>
      <c r="AX659" s="69"/>
      <c r="AY659" s="69"/>
      <c r="BA659" s="69"/>
      <c r="BB659" s="69"/>
      <c r="BC659" s="112"/>
      <c r="BD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69"/>
      <c r="AV660" s="69"/>
      <c r="AW660" s="69"/>
      <c r="AX660" s="69"/>
      <c r="AY660" s="69"/>
      <c r="BA660" s="69"/>
      <c r="BB660" s="69"/>
      <c r="BC660" s="112"/>
      <c r="BD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69"/>
      <c r="AV661" s="69"/>
      <c r="AW661" s="69"/>
      <c r="AX661" s="69"/>
      <c r="AY661" s="69"/>
      <c r="BA661" s="69"/>
      <c r="BB661" s="69"/>
      <c r="BC661" s="112"/>
      <c r="BD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69"/>
      <c r="AV662" s="69"/>
      <c r="AW662" s="69"/>
      <c r="AX662" s="69"/>
      <c r="AY662" s="69"/>
      <c r="BA662" s="69"/>
      <c r="BB662" s="69"/>
      <c r="BC662" s="112"/>
      <c r="BD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69"/>
      <c r="AV663" s="69"/>
      <c r="AW663" s="69"/>
      <c r="AX663" s="69"/>
      <c r="AY663" s="69"/>
      <c r="BA663" s="69"/>
      <c r="BB663" s="69"/>
      <c r="BC663" s="112"/>
      <c r="BD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69"/>
      <c r="AV664" s="69"/>
      <c r="AW664" s="69"/>
      <c r="AX664" s="69"/>
      <c r="AY664" s="69"/>
      <c r="BA664" s="69"/>
      <c r="BB664" s="69"/>
      <c r="BC664" s="112"/>
      <c r="BD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69"/>
      <c r="AV665" s="69"/>
      <c r="AW665" s="69"/>
      <c r="AX665" s="69"/>
      <c r="AY665" s="69"/>
      <c r="BA665" s="69"/>
      <c r="BB665" s="69"/>
      <c r="BC665" s="112"/>
      <c r="BD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69"/>
      <c r="AV666" s="69"/>
      <c r="AW666" s="69"/>
      <c r="AX666" s="69"/>
      <c r="AY666" s="69"/>
      <c r="BA666" s="69"/>
      <c r="BB666" s="69"/>
      <c r="BC666" s="112"/>
      <c r="BD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69"/>
      <c r="AV667" s="69"/>
      <c r="AW667" s="69"/>
      <c r="AX667" s="69"/>
      <c r="AY667" s="69"/>
      <c r="BA667" s="69"/>
      <c r="BB667" s="69"/>
      <c r="BC667" s="112"/>
      <c r="BD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69"/>
      <c r="AV668" s="69"/>
      <c r="AW668" s="69"/>
      <c r="AX668" s="69"/>
      <c r="AY668" s="69"/>
      <c r="BA668" s="69"/>
      <c r="BB668" s="69"/>
      <c r="BC668" s="112"/>
      <c r="BD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69"/>
      <c r="AV669" s="69"/>
      <c r="AW669" s="69"/>
      <c r="AX669" s="69"/>
      <c r="AY669" s="69"/>
      <c r="BA669" s="69"/>
      <c r="BB669" s="69"/>
      <c r="BC669" s="112"/>
      <c r="BD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69"/>
      <c r="AV670" s="69"/>
      <c r="AW670" s="69"/>
      <c r="AX670" s="69"/>
      <c r="AY670" s="69"/>
      <c r="BA670" s="69"/>
      <c r="BB670" s="69"/>
      <c r="BC670" s="112"/>
      <c r="BD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69"/>
      <c r="AV671" s="69"/>
      <c r="AW671" s="69"/>
      <c r="AX671" s="69"/>
      <c r="AY671" s="69"/>
      <c r="BA671" s="69"/>
      <c r="BB671" s="69"/>
      <c r="BC671" s="112"/>
      <c r="BD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69"/>
      <c r="AV672" s="69"/>
      <c r="AW672" s="69"/>
      <c r="AX672" s="69"/>
      <c r="AY672" s="69"/>
      <c r="BA672" s="69"/>
      <c r="BB672" s="69"/>
      <c r="BC672" s="112"/>
      <c r="BD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69"/>
      <c r="AV673" s="69"/>
      <c r="AW673" s="69"/>
      <c r="AX673" s="69"/>
      <c r="AY673" s="69"/>
      <c r="BA673" s="69"/>
      <c r="BB673" s="69"/>
      <c r="BC673" s="112"/>
      <c r="BD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69"/>
      <c r="AV674" s="69"/>
      <c r="AW674" s="69"/>
      <c r="AX674" s="69"/>
      <c r="AY674" s="69"/>
      <c r="BA674" s="69"/>
      <c r="BB674" s="69"/>
      <c r="BC674" s="112"/>
      <c r="BD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69"/>
      <c r="AV675" s="69"/>
      <c r="AW675" s="69"/>
      <c r="AX675" s="69"/>
      <c r="AY675" s="69"/>
      <c r="BA675" s="69"/>
      <c r="BB675" s="69"/>
      <c r="BC675" s="112"/>
      <c r="BD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69"/>
      <c r="AV676" s="69"/>
      <c r="AW676" s="69"/>
      <c r="AX676" s="69"/>
      <c r="AY676" s="69"/>
      <c r="BA676" s="69"/>
      <c r="BB676" s="69"/>
      <c r="BC676" s="112"/>
      <c r="BD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69"/>
      <c r="AV677" s="69"/>
      <c r="AW677" s="69"/>
      <c r="AX677" s="69"/>
      <c r="AY677" s="69"/>
      <c r="BA677" s="69"/>
      <c r="BB677" s="69"/>
      <c r="BC677" s="112"/>
      <c r="BD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69"/>
      <c r="AV678" s="69"/>
      <c r="AW678" s="69"/>
      <c r="AX678" s="69"/>
      <c r="AY678" s="69"/>
      <c r="BA678" s="69"/>
      <c r="BB678" s="69"/>
      <c r="BC678" s="112"/>
      <c r="BD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69"/>
      <c r="AV679" s="69"/>
      <c r="AW679" s="69"/>
      <c r="AX679" s="69"/>
      <c r="AY679" s="69"/>
      <c r="BA679" s="69"/>
      <c r="BB679" s="69"/>
      <c r="BC679" s="112"/>
      <c r="BD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69"/>
      <c r="AV680" s="69"/>
      <c r="AW680" s="69"/>
      <c r="AX680" s="69"/>
      <c r="AY680" s="69"/>
      <c r="BA680" s="69"/>
      <c r="BB680" s="69"/>
      <c r="BC680" s="112"/>
      <c r="BD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69"/>
      <c r="AV681" s="69"/>
      <c r="AW681" s="69"/>
      <c r="AX681" s="69"/>
      <c r="AY681" s="69"/>
      <c r="BA681" s="69"/>
      <c r="BB681" s="69"/>
      <c r="BC681" s="112"/>
      <c r="BD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69"/>
      <c r="AV682" s="69"/>
      <c r="AW682" s="69"/>
      <c r="AX682" s="69"/>
      <c r="AY682" s="69"/>
      <c r="BA682" s="69"/>
      <c r="BB682" s="69"/>
      <c r="BC682" s="112"/>
      <c r="BD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69"/>
      <c r="AV683" s="69"/>
      <c r="AW683" s="69"/>
      <c r="AX683" s="69"/>
      <c r="AY683" s="69"/>
      <c r="BA683" s="69"/>
      <c r="BB683" s="69"/>
      <c r="BC683" s="112"/>
      <c r="BD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69"/>
      <c r="AV684" s="69"/>
      <c r="AW684" s="69"/>
      <c r="AX684" s="69"/>
      <c r="AY684" s="69"/>
      <c r="BA684" s="69"/>
      <c r="BB684" s="69"/>
      <c r="BC684" s="112"/>
      <c r="BD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69"/>
      <c r="AV685" s="69"/>
      <c r="AW685" s="69"/>
      <c r="AX685" s="69"/>
      <c r="AY685" s="69"/>
      <c r="BA685" s="69"/>
      <c r="BB685" s="69"/>
      <c r="BC685" s="112"/>
      <c r="BD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69"/>
      <c r="AV686" s="69"/>
      <c r="AW686" s="69"/>
      <c r="AX686" s="69"/>
      <c r="AY686" s="69"/>
      <c r="BA686" s="69"/>
      <c r="BB686" s="69"/>
      <c r="BC686" s="112"/>
      <c r="BD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69"/>
      <c r="AV687" s="69"/>
      <c r="AW687" s="69"/>
      <c r="AX687" s="69"/>
      <c r="AY687" s="69"/>
      <c r="BA687" s="69"/>
      <c r="BB687" s="69"/>
      <c r="BC687" s="112"/>
      <c r="BD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69"/>
      <c r="AV688" s="69"/>
      <c r="AW688" s="69"/>
      <c r="AX688" s="69"/>
      <c r="AY688" s="69"/>
      <c r="BA688" s="69"/>
      <c r="BB688" s="69"/>
      <c r="BC688" s="112"/>
      <c r="BD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69"/>
      <c r="AV689" s="69"/>
      <c r="AW689" s="69"/>
      <c r="AX689" s="69"/>
      <c r="AY689" s="69"/>
      <c r="BA689" s="69"/>
      <c r="BB689" s="69"/>
      <c r="BC689" s="112"/>
      <c r="BD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69"/>
      <c r="AV690" s="69"/>
      <c r="AW690" s="69"/>
      <c r="AX690" s="69"/>
      <c r="AY690" s="69"/>
      <c r="BA690" s="69"/>
      <c r="BB690" s="69"/>
      <c r="BC690" s="112"/>
      <c r="BD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69"/>
      <c r="AV691" s="69"/>
      <c r="AW691" s="69"/>
      <c r="AX691" s="69"/>
      <c r="AY691" s="69"/>
      <c r="BA691" s="69"/>
      <c r="BB691" s="69"/>
      <c r="BC691" s="112"/>
      <c r="BD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69"/>
      <c r="AV692" s="69"/>
      <c r="AW692" s="69"/>
      <c r="AX692" s="69"/>
      <c r="AY692" s="69"/>
      <c r="BA692" s="69"/>
      <c r="BB692" s="69"/>
      <c r="BC692" s="112"/>
      <c r="BD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69"/>
      <c r="AV693" s="69"/>
      <c r="AW693" s="69"/>
      <c r="AX693" s="69"/>
      <c r="AY693" s="69"/>
      <c r="BA693" s="69"/>
      <c r="BB693" s="69"/>
      <c r="BC693" s="112"/>
      <c r="BD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69"/>
      <c r="AV694" s="69"/>
      <c r="AW694" s="69"/>
      <c r="AX694" s="69"/>
      <c r="AY694" s="69"/>
      <c r="BA694" s="69"/>
      <c r="BB694" s="69"/>
      <c r="BC694" s="112"/>
      <c r="BD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69"/>
      <c r="AV695" s="69"/>
      <c r="AW695" s="69"/>
      <c r="AX695" s="69"/>
      <c r="AY695" s="69"/>
      <c r="BA695" s="69"/>
      <c r="BB695" s="69"/>
      <c r="BC695" s="112"/>
      <c r="BD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69"/>
      <c r="AV696" s="69"/>
      <c r="AW696" s="69"/>
      <c r="AX696" s="69"/>
      <c r="AY696" s="69"/>
      <c r="BA696" s="69"/>
      <c r="BB696" s="69"/>
      <c r="BC696" s="112"/>
      <c r="BD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69"/>
      <c r="AV697" s="69"/>
      <c r="AW697" s="69"/>
      <c r="AX697" s="69"/>
      <c r="AY697" s="69"/>
      <c r="BA697" s="69"/>
      <c r="BB697" s="69"/>
      <c r="BC697" s="112"/>
      <c r="BD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69"/>
      <c r="AV698" s="69"/>
      <c r="AW698" s="69"/>
      <c r="AX698" s="69"/>
      <c r="AY698" s="69"/>
      <c r="BA698" s="69"/>
      <c r="BB698" s="69"/>
      <c r="BC698" s="112"/>
      <c r="BD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69"/>
      <c r="AV699" s="69"/>
      <c r="AW699" s="69"/>
      <c r="AX699" s="69"/>
      <c r="AY699" s="69"/>
      <c r="BA699" s="69"/>
      <c r="BB699" s="69"/>
      <c r="BC699" s="112"/>
      <c r="BD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69"/>
      <c r="AV700" s="69"/>
      <c r="AW700" s="69"/>
      <c r="AX700" s="69"/>
      <c r="AY700" s="69"/>
      <c r="BA700" s="69"/>
      <c r="BB700" s="69"/>
      <c r="BC700" s="112"/>
      <c r="BD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69"/>
      <c r="AV701" s="69"/>
      <c r="AW701" s="69"/>
      <c r="AX701" s="69"/>
      <c r="AY701" s="69"/>
      <c r="BA701" s="69"/>
      <c r="BB701" s="69"/>
      <c r="BC701" s="112"/>
      <c r="BD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69"/>
      <c r="AV702" s="69"/>
      <c r="AW702" s="69"/>
      <c r="AX702" s="69"/>
      <c r="AY702" s="69"/>
      <c r="BA702" s="69"/>
      <c r="BB702" s="69"/>
      <c r="BC702" s="112"/>
      <c r="BD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69"/>
      <c r="AV703" s="69"/>
      <c r="AW703" s="69"/>
      <c r="AX703" s="69"/>
      <c r="AY703" s="69"/>
      <c r="BA703" s="69"/>
      <c r="BB703" s="69"/>
      <c r="BC703" s="112"/>
      <c r="BD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69"/>
      <c r="AV704" s="69"/>
      <c r="AW704" s="69"/>
      <c r="AX704" s="69"/>
      <c r="AY704" s="69"/>
      <c r="BA704" s="69"/>
      <c r="BB704" s="69"/>
      <c r="BC704" s="112"/>
      <c r="BD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69"/>
      <c r="AV705" s="69"/>
      <c r="AW705" s="69"/>
      <c r="AX705" s="69"/>
      <c r="AY705" s="69"/>
      <c r="BA705" s="69"/>
      <c r="BB705" s="69"/>
      <c r="BC705" s="112"/>
      <c r="BD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69"/>
      <c r="AV706" s="69"/>
      <c r="AW706" s="69"/>
      <c r="AX706" s="69"/>
      <c r="AY706" s="69"/>
      <c r="BA706" s="69"/>
      <c r="BB706" s="69"/>
      <c r="BC706" s="112"/>
      <c r="BD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69"/>
      <c r="AV707" s="69"/>
      <c r="AW707" s="69"/>
      <c r="AX707" s="69"/>
      <c r="AY707" s="69"/>
      <c r="BA707" s="69"/>
      <c r="BB707" s="69"/>
      <c r="BC707" s="112"/>
      <c r="BD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69"/>
      <c r="AV708" s="69"/>
      <c r="AW708" s="69"/>
      <c r="AX708" s="69"/>
      <c r="AY708" s="69"/>
      <c r="BA708" s="69"/>
      <c r="BB708" s="69"/>
      <c r="BC708" s="112"/>
      <c r="BD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69"/>
      <c r="AV709" s="69"/>
      <c r="AW709" s="69"/>
      <c r="AX709" s="69"/>
      <c r="AY709" s="69"/>
      <c r="BA709" s="69"/>
      <c r="BB709" s="69"/>
      <c r="BC709" s="112"/>
      <c r="BD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69"/>
      <c r="AV710" s="69"/>
      <c r="AW710" s="69"/>
      <c r="AX710" s="69"/>
      <c r="AY710" s="69"/>
      <c r="BA710" s="69"/>
      <c r="BB710" s="69"/>
      <c r="BC710" s="112"/>
      <c r="BD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69"/>
      <c r="AV711" s="69"/>
      <c r="AW711" s="69"/>
      <c r="AX711" s="69"/>
      <c r="AY711" s="69"/>
      <c r="BA711" s="69"/>
      <c r="BB711" s="69"/>
      <c r="BC711" s="112"/>
      <c r="BD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69"/>
      <c r="AV712" s="69"/>
      <c r="AW712" s="69"/>
      <c r="AX712" s="69"/>
      <c r="AY712" s="69"/>
      <c r="BA712" s="69"/>
      <c r="BB712" s="69"/>
      <c r="BC712" s="112"/>
      <c r="BD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69"/>
      <c r="AV713" s="69"/>
      <c r="AW713" s="69"/>
      <c r="AX713" s="69"/>
      <c r="AY713" s="69"/>
      <c r="BA713" s="69"/>
      <c r="BB713" s="69"/>
      <c r="BC713" s="112"/>
      <c r="BD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69"/>
      <c r="AV714" s="69"/>
      <c r="AW714" s="69"/>
      <c r="AX714" s="69"/>
      <c r="AY714" s="69"/>
      <c r="BA714" s="69"/>
      <c r="BB714" s="69"/>
      <c r="BC714" s="112"/>
      <c r="BD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69"/>
      <c r="AV715" s="69"/>
      <c r="AW715" s="69"/>
      <c r="AX715" s="69"/>
      <c r="AY715" s="69"/>
      <c r="BA715" s="69"/>
      <c r="BB715" s="69"/>
      <c r="BC715" s="112"/>
      <c r="BD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69"/>
      <c r="AV716" s="69"/>
      <c r="AW716" s="69"/>
      <c r="AX716" s="69"/>
      <c r="AY716" s="69"/>
      <c r="BA716" s="69"/>
      <c r="BB716" s="69"/>
      <c r="BC716" s="112"/>
      <c r="BD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69"/>
      <c r="AV717" s="69"/>
      <c r="AW717" s="69"/>
      <c r="AX717" s="69"/>
      <c r="AY717" s="69"/>
      <c r="BA717" s="69"/>
      <c r="BB717" s="69"/>
      <c r="BC717" s="112"/>
      <c r="BD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69"/>
      <c r="AV718" s="69"/>
      <c r="AW718" s="69"/>
      <c r="AX718" s="69"/>
      <c r="AY718" s="69"/>
      <c r="BA718" s="69"/>
      <c r="BB718" s="69"/>
      <c r="BC718" s="112"/>
      <c r="BD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69"/>
      <c r="AV719" s="69"/>
      <c r="AW719" s="69"/>
      <c r="AX719" s="69"/>
      <c r="AY719" s="69"/>
      <c r="BA719" s="69"/>
      <c r="BB719" s="69"/>
      <c r="BC719" s="112"/>
      <c r="BD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69"/>
      <c r="AV720" s="69"/>
      <c r="AW720" s="69"/>
      <c r="AX720" s="69"/>
      <c r="AY720" s="69"/>
      <c r="BA720" s="69"/>
      <c r="BB720" s="69"/>
      <c r="BC720" s="112"/>
      <c r="BD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69"/>
      <c r="AV721" s="69"/>
      <c r="AW721" s="69"/>
      <c r="AX721" s="69"/>
      <c r="AY721" s="69"/>
      <c r="BA721" s="69"/>
      <c r="BB721" s="69"/>
      <c r="BC721" s="112"/>
      <c r="BD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69"/>
      <c r="AV722" s="69"/>
      <c r="AW722" s="69"/>
      <c r="AX722" s="69"/>
      <c r="AY722" s="69"/>
      <c r="BA722" s="69"/>
      <c r="BB722" s="69"/>
      <c r="BC722" s="112"/>
      <c r="BD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69"/>
      <c r="AV723" s="69"/>
      <c r="AW723" s="69"/>
      <c r="AX723" s="69"/>
      <c r="AY723" s="69"/>
      <c r="BA723" s="69"/>
      <c r="BB723" s="69"/>
      <c r="BC723" s="112"/>
      <c r="BD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69"/>
      <c r="AV724" s="69"/>
      <c r="AW724" s="69"/>
      <c r="AX724" s="69"/>
      <c r="AY724" s="69"/>
      <c r="BA724" s="69"/>
      <c r="BB724" s="69"/>
      <c r="BC724" s="112"/>
      <c r="BD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69"/>
      <c r="AV725" s="69"/>
      <c r="AW725" s="69"/>
      <c r="AX725" s="69"/>
      <c r="AY725" s="69"/>
      <c r="BA725" s="69"/>
      <c r="BB725" s="69"/>
      <c r="BC725" s="112"/>
      <c r="BD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69"/>
      <c r="AV726" s="69"/>
      <c r="AW726" s="69"/>
      <c r="AX726" s="69"/>
      <c r="AY726" s="69"/>
      <c r="BA726" s="69"/>
      <c r="BB726" s="69"/>
      <c r="BC726" s="112"/>
      <c r="BD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69"/>
      <c r="AV727" s="69"/>
      <c r="AW727" s="69"/>
      <c r="AX727" s="69"/>
      <c r="AY727" s="69"/>
      <c r="BA727" s="69"/>
      <c r="BB727" s="69"/>
      <c r="BC727" s="112"/>
      <c r="BD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69"/>
      <c r="AV728" s="69"/>
      <c r="AW728" s="69"/>
      <c r="AX728" s="69"/>
      <c r="AY728" s="69"/>
      <c r="BA728" s="69"/>
      <c r="BB728" s="69"/>
      <c r="BC728" s="112"/>
      <c r="BD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69"/>
      <c r="AV729" s="69"/>
      <c r="AW729" s="69"/>
      <c r="AX729" s="69"/>
      <c r="AY729" s="69"/>
      <c r="BA729" s="69"/>
      <c r="BB729" s="69"/>
      <c r="BC729" s="112"/>
      <c r="BD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69"/>
      <c r="AV730" s="69"/>
      <c r="AW730" s="69"/>
      <c r="AX730" s="69"/>
      <c r="AY730" s="69"/>
      <c r="BA730" s="69"/>
      <c r="BB730" s="69"/>
      <c r="BC730" s="112"/>
      <c r="BD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69"/>
      <c r="AV731" s="69"/>
      <c r="AW731" s="69"/>
      <c r="AX731" s="69"/>
      <c r="AY731" s="69"/>
      <c r="BA731" s="69"/>
      <c r="BB731" s="69"/>
      <c r="BC731" s="112"/>
      <c r="BD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69"/>
      <c r="AV732" s="69"/>
      <c r="AW732" s="69"/>
      <c r="AX732" s="69"/>
      <c r="AY732" s="69"/>
      <c r="BA732" s="69"/>
      <c r="BB732" s="69"/>
      <c r="BC732" s="112"/>
      <c r="BD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69"/>
      <c r="AV733" s="69"/>
      <c r="AW733" s="69"/>
      <c r="AX733" s="69"/>
      <c r="AY733" s="69"/>
      <c r="BA733" s="69"/>
      <c r="BB733" s="69"/>
      <c r="BC733" s="112"/>
      <c r="BD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69"/>
      <c r="AV734" s="69"/>
      <c r="AW734" s="69"/>
      <c r="AX734" s="69"/>
      <c r="AY734" s="69"/>
      <c r="BA734" s="69"/>
      <c r="BB734" s="69"/>
      <c r="BC734" s="112"/>
      <c r="BD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69"/>
      <c r="AV735" s="69"/>
      <c r="AW735" s="69"/>
      <c r="AX735" s="69"/>
      <c r="AY735" s="69"/>
      <c r="BA735" s="69"/>
      <c r="BB735" s="69"/>
      <c r="BC735" s="112"/>
      <c r="BD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69"/>
      <c r="AV736" s="69"/>
      <c r="AW736" s="69"/>
      <c r="AX736" s="69"/>
      <c r="AY736" s="69"/>
      <c r="BA736" s="69"/>
      <c r="BB736" s="69"/>
      <c r="BC736" s="112"/>
      <c r="BD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69"/>
      <c r="AV737" s="69"/>
      <c r="AW737" s="69"/>
      <c r="AX737" s="69"/>
      <c r="AY737" s="69"/>
      <c r="BA737" s="69"/>
      <c r="BB737" s="69"/>
      <c r="BC737" s="112"/>
      <c r="BD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69"/>
      <c r="AV738" s="69"/>
      <c r="AW738" s="69"/>
      <c r="AX738" s="69"/>
      <c r="AY738" s="69"/>
      <c r="BA738" s="69"/>
      <c r="BB738" s="69"/>
      <c r="BC738" s="112"/>
      <c r="BD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69"/>
      <c r="AV739" s="69"/>
      <c r="AW739" s="69"/>
      <c r="AX739" s="69"/>
      <c r="AY739" s="69"/>
      <c r="BA739" s="69"/>
      <c r="BB739" s="69"/>
      <c r="BC739" s="112"/>
      <c r="BD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69"/>
      <c r="AV740" s="69"/>
      <c r="AW740" s="69"/>
      <c r="AX740" s="69"/>
      <c r="AY740" s="69"/>
      <c r="BA740" s="69"/>
      <c r="BB740" s="69"/>
      <c r="BC740" s="112"/>
      <c r="BD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69"/>
      <c r="AV741" s="69"/>
      <c r="AW741" s="69"/>
      <c r="AX741" s="69"/>
      <c r="AY741" s="69"/>
      <c r="BA741" s="69"/>
      <c r="BB741" s="69"/>
      <c r="BC741" s="112"/>
      <c r="BD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69"/>
      <c r="AV742" s="69"/>
      <c r="AW742" s="69"/>
      <c r="AX742" s="69"/>
      <c r="AY742" s="69"/>
      <c r="BA742" s="69"/>
      <c r="BB742" s="69"/>
      <c r="BC742" s="112"/>
      <c r="BD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69"/>
      <c r="AV743" s="69"/>
      <c r="AW743" s="69"/>
      <c r="AX743" s="69"/>
      <c r="AY743" s="69"/>
      <c r="BA743" s="69"/>
      <c r="BB743" s="69"/>
      <c r="BC743" s="112"/>
      <c r="BD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69"/>
      <c r="AV744" s="69"/>
      <c r="AW744" s="69"/>
      <c r="AX744" s="69"/>
      <c r="AY744" s="69"/>
      <c r="BA744" s="69"/>
      <c r="BB744" s="69"/>
      <c r="BC744" s="112"/>
      <c r="BD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69"/>
      <c r="AV745" s="69"/>
      <c r="AW745" s="69"/>
      <c r="AX745" s="69"/>
      <c r="AY745" s="69"/>
      <c r="BA745" s="69"/>
      <c r="BB745" s="69"/>
      <c r="BC745" s="112"/>
      <c r="BD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69"/>
      <c r="AV746" s="69"/>
      <c r="AW746" s="69"/>
      <c r="AX746" s="69"/>
      <c r="AY746" s="69"/>
      <c r="BA746" s="69"/>
      <c r="BB746" s="69"/>
      <c r="BC746" s="112"/>
      <c r="BD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69"/>
      <c r="AV747" s="69"/>
      <c r="AW747" s="69"/>
      <c r="AX747" s="69"/>
      <c r="AY747" s="69"/>
      <c r="BA747" s="69"/>
      <c r="BB747" s="69"/>
      <c r="BC747" s="112"/>
      <c r="BD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69"/>
      <c r="AV748" s="69"/>
      <c r="AW748" s="69"/>
      <c r="AX748" s="69"/>
      <c r="AY748" s="69"/>
      <c r="BA748" s="69"/>
      <c r="BB748" s="69"/>
      <c r="BC748" s="112"/>
      <c r="BD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69"/>
      <c r="AV749" s="69"/>
      <c r="AW749" s="69"/>
      <c r="AX749" s="69"/>
      <c r="AY749" s="69"/>
      <c r="BA749" s="69"/>
      <c r="BB749" s="69"/>
      <c r="BC749" s="112"/>
      <c r="BD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69"/>
      <c r="AV750" s="69"/>
      <c r="AW750" s="69"/>
      <c r="AX750" s="69"/>
      <c r="AY750" s="69"/>
      <c r="BA750" s="69"/>
      <c r="BB750" s="69"/>
      <c r="BC750" s="112"/>
      <c r="BD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69"/>
      <c r="AV751" s="69"/>
      <c r="AW751" s="69"/>
      <c r="AX751" s="69"/>
      <c r="AY751" s="69"/>
      <c r="BA751" s="69"/>
      <c r="BB751" s="69"/>
      <c r="BC751" s="112"/>
      <c r="BD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69"/>
      <c r="AV752" s="69"/>
      <c r="AW752" s="69"/>
      <c r="AX752" s="69"/>
      <c r="AY752" s="69"/>
      <c r="BA752" s="69"/>
      <c r="BB752" s="69"/>
      <c r="BC752" s="112"/>
      <c r="BD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69"/>
      <c r="AV753" s="69"/>
      <c r="AW753" s="69"/>
      <c r="AX753" s="69"/>
      <c r="AY753" s="69"/>
      <c r="BA753" s="69"/>
      <c r="BB753" s="69"/>
      <c r="BC753" s="112"/>
      <c r="BD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69"/>
      <c r="AV754" s="69"/>
      <c r="AW754" s="69"/>
      <c r="AX754" s="69"/>
      <c r="AY754" s="69"/>
      <c r="BA754" s="69"/>
      <c r="BB754" s="69"/>
      <c r="BC754" s="112"/>
      <c r="BD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69"/>
      <c r="AV755" s="69"/>
      <c r="AW755" s="69"/>
      <c r="AX755" s="69"/>
      <c r="AY755" s="69"/>
      <c r="BA755" s="69"/>
      <c r="BB755" s="69"/>
      <c r="BC755" s="112"/>
      <c r="BD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69"/>
      <c r="AV756" s="69"/>
      <c r="AW756" s="69"/>
      <c r="AX756" s="69"/>
      <c r="AY756" s="69"/>
      <c r="BA756" s="69"/>
      <c r="BB756" s="69"/>
      <c r="BC756" s="112"/>
      <c r="BD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69"/>
      <c r="AV757" s="69"/>
      <c r="AW757" s="69"/>
      <c r="AX757" s="69"/>
      <c r="AY757" s="69"/>
      <c r="BA757" s="69"/>
      <c r="BB757" s="69"/>
      <c r="BC757" s="112"/>
      <c r="BD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69"/>
      <c r="AV758" s="69"/>
      <c r="AW758" s="69"/>
      <c r="AX758" s="69"/>
      <c r="AY758" s="69"/>
      <c r="BA758" s="69"/>
      <c r="BB758" s="69"/>
      <c r="BC758" s="112"/>
      <c r="BD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69"/>
      <c r="AV759" s="69"/>
      <c r="AW759" s="69"/>
      <c r="AX759" s="69"/>
      <c r="AY759" s="69"/>
      <c r="BA759" s="69"/>
      <c r="BB759" s="69"/>
      <c r="BC759" s="112"/>
      <c r="BD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69"/>
      <c r="AV760" s="69"/>
      <c r="AW760" s="69"/>
      <c r="AX760" s="69"/>
      <c r="AY760" s="69"/>
      <c r="BA760" s="69"/>
      <c r="BB760" s="69"/>
      <c r="BC760" s="112"/>
      <c r="BD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69"/>
      <c r="AV761" s="69"/>
      <c r="AW761" s="69"/>
      <c r="AX761" s="69"/>
      <c r="AY761" s="69"/>
      <c r="BA761" s="69"/>
      <c r="BB761" s="69"/>
      <c r="BC761" s="112"/>
      <c r="BD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69"/>
      <c r="AV762" s="69"/>
      <c r="AW762" s="69"/>
      <c r="AX762" s="69"/>
      <c r="AY762" s="69"/>
      <c r="BA762" s="69"/>
      <c r="BB762" s="69"/>
      <c r="BC762" s="112"/>
      <c r="BD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69"/>
      <c r="AV763" s="69"/>
      <c r="AW763" s="69"/>
      <c r="AX763" s="69"/>
      <c r="AY763" s="69"/>
      <c r="BA763" s="69"/>
      <c r="BB763" s="69"/>
      <c r="BC763" s="112"/>
      <c r="BD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69"/>
      <c r="AV764" s="69"/>
      <c r="AW764" s="69"/>
      <c r="AX764" s="69"/>
      <c r="AY764" s="69"/>
      <c r="BA764" s="69"/>
      <c r="BB764" s="69"/>
      <c r="BC764" s="112"/>
      <c r="BD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69"/>
      <c r="AV765" s="69"/>
      <c r="AW765" s="69"/>
      <c r="AX765" s="69"/>
      <c r="AY765" s="69"/>
      <c r="BA765" s="69"/>
      <c r="BB765" s="69"/>
      <c r="BC765" s="112"/>
      <c r="BD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69"/>
      <c r="AV766" s="69"/>
      <c r="AW766" s="69"/>
      <c r="AX766" s="69"/>
      <c r="AY766" s="69"/>
      <c r="BA766" s="69"/>
      <c r="BB766" s="69"/>
      <c r="BC766" s="112"/>
      <c r="BD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69"/>
      <c r="AV767" s="69"/>
      <c r="AW767" s="69"/>
      <c r="AX767" s="69"/>
      <c r="AY767" s="69"/>
      <c r="BA767" s="69"/>
      <c r="BB767" s="69"/>
      <c r="BC767" s="112"/>
      <c r="BD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69"/>
      <c r="AV768" s="69"/>
      <c r="AW768" s="69"/>
      <c r="AX768" s="69"/>
      <c r="AY768" s="69"/>
      <c r="BA768" s="69"/>
      <c r="BB768" s="69"/>
      <c r="BC768" s="112"/>
      <c r="BD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69"/>
      <c r="AV769" s="69"/>
      <c r="AW769" s="69"/>
      <c r="AX769" s="69"/>
      <c r="AY769" s="69"/>
      <c r="BA769" s="69"/>
      <c r="BB769" s="69"/>
      <c r="BC769" s="112"/>
      <c r="BD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69"/>
      <c r="AV770" s="69"/>
      <c r="AW770" s="69"/>
      <c r="AX770" s="69"/>
      <c r="AY770" s="69"/>
      <c r="BA770" s="69"/>
      <c r="BB770" s="69"/>
      <c r="BC770" s="112"/>
      <c r="BD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69"/>
      <c r="AV771" s="69"/>
      <c r="AW771" s="69"/>
      <c r="AX771" s="69"/>
      <c r="AY771" s="69"/>
      <c r="BA771" s="69"/>
      <c r="BB771" s="69"/>
      <c r="BC771" s="112"/>
      <c r="BD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69"/>
      <c r="AV772" s="69"/>
      <c r="AW772" s="69"/>
      <c r="AX772" s="69"/>
      <c r="AY772" s="69"/>
      <c r="BA772" s="69"/>
      <c r="BB772" s="69"/>
      <c r="BC772" s="112"/>
      <c r="BD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69"/>
      <c r="AV773" s="69"/>
      <c r="AW773" s="69"/>
      <c r="AX773" s="69"/>
      <c r="AY773" s="69"/>
      <c r="BA773" s="69"/>
      <c r="BB773" s="69"/>
      <c r="BC773" s="112"/>
      <c r="BD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69"/>
      <c r="AV774" s="69"/>
      <c r="AW774" s="69"/>
      <c r="AX774" s="69"/>
      <c r="AY774" s="69"/>
      <c r="BA774" s="69"/>
      <c r="BB774" s="69"/>
      <c r="BC774" s="112"/>
      <c r="BD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69"/>
      <c r="AV775" s="69"/>
      <c r="AW775" s="69"/>
      <c r="AX775" s="69"/>
      <c r="AY775" s="69"/>
      <c r="BA775" s="69"/>
      <c r="BB775" s="69"/>
      <c r="BC775" s="112"/>
      <c r="BD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69"/>
      <c r="AV776" s="69"/>
      <c r="AW776" s="69"/>
      <c r="AX776" s="69"/>
      <c r="AY776" s="69"/>
      <c r="BA776" s="69"/>
      <c r="BB776" s="69"/>
      <c r="BC776" s="112"/>
      <c r="BD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69"/>
      <c r="AV777" s="69"/>
      <c r="AW777" s="69"/>
      <c r="AX777" s="69"/>
      <c r="AY777" s="69"/>
      <c r="BA777" s="69"/>
      <c r="BB777" s="69"/>
      <c r="BC777" s="112"/>
      <c r="BD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69"/>
      <c r="AV778" s="69"/>
      <c r="AW778" s="69"/>
      <c r="AX778" s="69"/>
      <c r="AY778" s="69"/>
      <c r="BA778" s="69"/>
      <c r="BB778" s="69"/>
      <c r="BC778" s="112"/>
      <c r="BD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69"/>
      <c r="AV779" s="69"/>
      <c r="AW779" s="69"/>
      <c r="AX779" s="69"/>
      <c r="AY779" s="69"/>
      <c r="BA779" s="69"/>
      <c r="BB779" s="69"/>
      <c r="BC779" s="112"/>
      <c r="BD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69"/>
      <c r="AV780" s="69"/>
      <c r="AW780" s="69"/>
      <c r="AX780" s="69"/>
      <c r="AY780" s="69"/>
      <c r="BA780" s="69"/>
      <c r="BB780" s="69"/>
      <c r="BC780" s="112"/>
      <c r="BD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69"/>
      <c r="AV781" s="69"/>
      <c r="AW781" s="69"/>
      <c r="AX781" s="69"/>
      <c r="AY781" s="69"/>
      <c r="BA781" s="69"/>
      <c r="BB781" s="69"/>
      <c r="BC781" s="112"/>
      <c r="BD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69"/>
      <c r="AV782" s="69"/>
      <c r="AW782" s="69"/>
      <c r="AX782" s="69"/>
      <c r="AY782" s="69"/>
      <c r="BA782" s="69"/>
      <c r="BB782" s="69"/>
      <c r="BC782" s="112"/>
      <c r="BD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69"/>
      <c r="AV783" s="69"/>
      <c r="AW783" s="69"/>
      <c r="AX783" s="69"/>
      <c r="AY783" s="69"/>
      <c r="BA783" s="69"/>
      <c r="BB783" s="69"/>
      <c r="BC783" s="112"/>
      <c r="BD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69"/>
      <c r="AV784" s="69"/>
      <c r="AW784" s="69"/>
      <c r="AX784" s="69"/>
      <c r="AY784" s="69"/>
      <c r="BA784" s="69"/>
      <c r="BB784" s="69"/>
      <c r="BC784" s="112"/>
      <c r="BD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69"/>
      <c r="AV785" s="69"/>
      <c r="AW785" s="69"/>
      <c r="AX785" s="69"/>
      <c r="AY785" s="69"/>
      <c r="BA785" s="69"/>
      <c r="BB785" s="69"/>
      <c r="BC785" s="112"/>
      <c r="BD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69"/>
      <c r="AV786" s="69"/>
      <c r="AW786" s="69"/>
      <c r="AX786" s="69"/>
      <c r="AY786" s="69"/>
      <c r="BA786" s="69"/>
      <c r="BB786" s="69"/>
      <c r="BC786" s="112"/>
      <c r="BD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69"/>
      <c r="AV787" s="69"/>
      <c r="AW787" s="69"/>
      <c r="AX787" s="69"/>
      <c r="AY787" s="69"/>
      <c r="BA787" s="69"/>
      <c r="BB787" s="69"/>
      <c r="BC787" s="112"/>
      <c r="BD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69"/>
      <c r="AV788" s="69"/>
      <c r="AW788" s="69"/>
      <c r="AX788" s="69"/>
      <c r="AY788" s="69"/>
      <c r="BA788" s="69"/>
      <c r="BB788" s="69"/>
      <c r="BC788" s="112"/>
      <c r="BD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69"/>
      <c r="AV789" s="69"/>
      <c r="AW789" s="69"/>
      <c r="AX789" s="69"/>
      <c r="AY789" s="69"/>
      <c r="BA789" s="69"/>
      <c r="BB789" s="69"/>
      <c r="BC789" s="112"/>
      <c r="BD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69"/>
      <c r="AV790" s="69"/>
      <c r="AW790" s="69"/>
      <c r="AX790" s="69"/>
      <c r="AY790" s="69"/>
      <c r="BA790" s="69"/>
      <c r="BB790" s="69"/>
      <c r="BC790" s="112"/>
      <c r="BD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69"/>
      <c r="AV791" s="69"/>
      <c r="AW791" s="69"/>
      <c r="AX791" s="69"/>
      <c r="AY791" s="69"/>
      <c r="BA791" s="69"/>
      <c r="BB791" s="69"/>
      <c r="BC791" s="112"/>
      <c r="BD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69"/>
      <c r="AV792" s="69"/>
      <c r="AW792" s="69"/>
      <c r="AX792" s="69"/>
      <c r="AY792" s="69"/>
      <c r="BA792" s="69"/>
      <c r="BB792" s="69"/>
      <c r="BC792" s="112"/>
      <c r="BD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69"/>
      <c r="AV793" s="69"/>
      <c r="AW793" s="69"/>
      <c r="AX793" s="69"/>
      <c r="AY793" s="69"/>
      <c r="BA793" s="69"/>
      <c r="BB793" s="69"/>
      <c r="BC793" s="112"/>
      <c r="BD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69"/>
      <c r="AV794" s="69"/>
      <c r="AW794" s="69"/>
      <c r="AX794" s="69"/>
      <c r="AY794" s="69"/>
      <c r="BA794" s="69"/>
      <c r="BB794" s="69"/>
      <c r="BC794" s="112"/>
      <c r="BD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69"/>
      <c r="AV795" s="69"/>
      <c r="AW795" s="69"/>
      <c r="AX795" s="69"/>
      <c r="AY795" s="69"/>
      <c r="BA795" s="69"/>
      <c r="BB795" s="69"/>
      <c r="BC795" s="112"/>
      <c r="BD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69"/>
      <c r="AV796" s="69"/>
      <c r="AW796" s="69"/>
      <c r="AX796" s="69"/>
      <c r="AY796" s="69"/>
      <c r="BA796" s="69"/>
      <c r="BB796" s="69"/>
      <c r="BC796" s="112"/>
      <c r="BD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69"/>
      <c r="AV797" s="69"/>
      <c r="AW797" s="69"/>
      <c r="AX797" s="69"/>
      <c r="AY797" s="69"/>
      <c r="BA797" s="69"/>
      <c r="BB797" s="69"/>
      <c r="BC797" s="112"/>
      <c r="BD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69"/>
      <c r="AV798" s="69"/>
      <c r="AW798" s="69"/>
      <c r="AX798" s="69"/>
      <c r="AY798" s="69"/>
      <c r="BA798" s="69"/>
      <c r="BB798" s="69"/>
      <c r="BC798" s="112"/>
      <c r="BD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69"/>
      <c r="AV799" s="69"/>
      <c r="AW799" s="69"/>
      <c r="AX799" s="69"/>
      <c r="AY799" s="69"/>
      <c r="BA799" s="69"/>
      <c r="BB799" s="69"/>
      <c r="BC799" s="112"/>
      <c r="BD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69"/>
      <c r="AV800" s="69"/>
      <c r="AW800" s="69"/>
      <c r="AX800" s="69"/>
      <c r="AY800" s="69"/>
      <c r="BA800" s="69"/>
      <c r="BB800" s="69"/>
      <c r="BC800" s="112"/>
      <c r="BD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69"/>
      <c r="AV801" s="69"/>
      <c r="AW801" s="69"/>
      <c r="AX801" s="69"/>
      <c r="AY801" s="69"/>
      <c r="BA801" s="69"/>
      <c r="BB801" s="69"/>
      <c r="BC801" s="112"/>
      <c r="BD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69"/>
      <c r="AV802" s="69"/>
      <c r="AW802" s="69"/>
      <c r="AX802" s="69"/>
      <c r="AY802" s="69"/>
      <c r="BA802" s="69"/>
      <c r="BB802" s="69"/>
      <c r="BC802" s="112"/>
      <c r="BD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69"/>
      <c r="AV803" s="69"/>
      <c r="AW803" s="69"/>
      <c r="AX803" s="69"/>
      <c r="AY803" s="69"/>
      <c r="BA803" s="69"/>
      <c r="BB803" s="69"/>
      <c r="BC803" s="112"/>
      <c r="BD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69"/>
      <c r="AV804" s="69"/>
      <c r="AW804" s="69"/>
      <c r="AX804" s="69"/>
      <c r="AY804" s="69"/>
      <c r="BA804" s="69"/>
      <c r="BB804" s="69"/>
      <c r="BC804" s="112"/>
      <c r="BD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69"/>
      <c r="AV805" s="69"/>
      <c r="AW805" s="69"/>
      <c r="AX805" s="69"/>
      <c r="AY805" s="69"/>
      <c r="BA805" s="69"/>
      <c r="BB805" s="69"/>
      <c r="BC805" s="112"/>
      <c r="BD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69"/>
      <c r="AV806" s="69"/>
      <c r="AW806" s="69"/>
      <c r="AX806" s="69"/>
      <c r="AY806" s="69"/>
      <c r="BA806" s="69"/>
      <c r="BB806" s="69"/>
      <c r="BC806" s="112"/>
      <c r="BD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69"/>
      <c r="AV807" s="69"/>
      <c r="AW807" s="69"/>
      <c r="AX807" s="69"/>
      <c r="AY807" s="69"/>
      <c r="BA807" s="69"/>
      <c r="BB807" s="69"/>
      <c r="BC807" s="112"/>
      <c r="BD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69"/>
      <c r="AV808" s="69"/>
      <c r="AW808" s="69"/>
      <c r="AX808" s="69"/>
      <c r="AY808" s="69"/>
      <c r="BA808" s="69"/>
      <c r="BB808" s="69"/>
      <c r="BC808" s="112"/>
      <c r="BD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69"/>
      <c r="AV809" s="69"/>
      <c r="AW809" s="69"/>
      <c r="AX809" s="69"/>
      <c r="AY809" s="69"/>
      <c r="BA809" s="69"/>
      <c r="BB809" s="69"/>
      <c r="BC809" s="112"/>
      <c r="BD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69"/>
      <c r="AV810" s="69"/>
      <c r="AW810" s="69"/>
      <c r="AX810" s="69"/>
      <c r="AY810" s="69"/>
      <c r="BA810" s="69"/>
      <c r="BB810" s="69"/>
      <c r="BC810" s="112"/>
      <c r="BD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69"/>
      <c r="AV811" s="69"/>
      <c r="AW811" s="69"/>
      <c r="AX811" s="69"/>
      <c r="AY811" s="69"/>
      <c r="BA811" s="69"/>
      <c r="BB811" s="69"/>
      <c r="BC811" s="112"/>
      <c r="BD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69"/>
      <c r="AV812" s="69"/>
      <c r="AW812" s="69"/>
      <c r="AX812" s="69"/>
      <c r="AY812" s="69"/>
      <c r="BA812" s="69"/>
      <c r="BB812" s="69"/>
      <c r="BC812" s="112"/>
      <c r="BD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69"/>
      <c r="AV813" s="69"/>
      <c r="AW813" s="69"/>
      <c r="AX813" s="69"/>
      <c r="AY813" s="69"/>
      <c r="BA813" s="69"/>
      <c r="BB813" s="69"/>
      <c r="BC813" s="112"/>
      <c r="BD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69"/>
      <c r="AV814" s="69"/>
      <c r="AW814" s="69"/>
      <c r="AX814" s="69"/>
      <c r="AY814" s="69"/>
      <c r="BA814" s="69"/>
      <c r="BB814" s="69"/>
      <c r="BC814" s="112"/>
      <c r="BD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69"/>
      <c r="AV815" s="69"/>
      <c r="AW815" s="69"/>
      <c r="AX815" s="69"/>
      <c r="AY815" s="69"/>
      <c r="BA815" s="69"/>
      <c r="BB815" s="69"/>
      <c r="BC815" s="112"/>
      <c r="BD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69"/>
      <c r="AV816" s="69"/>
      <c r="AW816" s="69"/>
      <c r="AX816" s="69"/>
      <c r="AY816" s="69"/>
      <c r="BA816" s="69"/>
      <c r="BB816" s="69"/>
      <c r="BC816" s="112"/>
      <c r="BD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69"/>
      <c r="AV817" s="69"/>
      <c r="AW817" s="69"/>
      <c r="AX817" s="69"/>
      <c r="AY817" s="69"/>
      <c r="BA817" s="69"/>
      <c r="BB817" s="69"/>
      <c r="BC817" s="112"/>
      <c r="BD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69"/>
      <c r="AV818" s="69"/>
      <c r="AW818" s="69"/>
      <c r="AX818" s="69"/>
      <c r="AY818" s="69"/>
      <c r="BA818" s="69"/>
      <c r="BB818" s="69"/>
      <c r="BC818" s="112"/>
      <c r="BD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69"/>
      <c r="AV819" s="69"/>
      <c r="AW819" s="69"/>
      <c r="AX819" s="69"/>
      <c r="AY819" s="69"/>
      <c r="BA819" s="69"/>
      <c r="BB819" s="69"/>
      <c r="BC819" s="112"/>
      <c r="BD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69"/>
      <c r="AV820" s="69"/>
      <c r="AW820" s="69"/>
      <c r="AX820" s="69"/>
      <c r="AY820" s="69"/>
      <c r="BA820" s="69"/>
      <c r="BB820" s="69"/>
      <c r="BC820" s="112"/>
      <c r="BD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69"/>
      <c r="AV821" s="69"/>
      <c r="AW821" s="69"/>
      <c r="AX821" s="69"/>
      <c r="AY821" s="69"/>
      <c r="BA821" s="69"/>
      <c r="BB821" s="69"/>
      <c r="BC821" s="112"/>
      <c r="BD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69"/>
      <c r="AV822" s="69"/>
      <c r="AW822" s="69"/>
      <c r="AX822" s="69"/>
      <c r="AY822" s="69"/>
      <c r="BA822" s="69"/>
      <c r="BB822" s="69"/>
      <c r="BC822" s="112"/>
      <c r="BD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69"/>
      <c r="AV823" s="69"/>
      <c r="AW823" s="69"/>
      <c r="AX823" s="69"/>
      <c r="AY823" s="69"/>
      <c r="BA823" s="69"/>
      <c r="BB823" s="69"/>
      <c r="BC823" s="112"/>
      <c r="BD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69"/>
      <c r="AV824" s="69"/>
      <c r="AW824" s="69"/>
      <c r="AX824" s="69"/>
      <c r="AY824" s="69"/>
      <c r="BA824" s="69"/>
      <c r="BB824" s="69"/>
      <c r="BC824" s="112"/>
      <c r="BD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69"/>
      <c r="AV825" s="69"/>
      <c r="AW825" s="69"/>
      <c r="AX825" s="69"/>
      <c r="AY825" s="69"/>
      <c r="BA825" s="69"/>
      <c r="BB825" s="69"/>
      <c r="BC825" s="112"/>
      <c r="BD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69"/>
      <c r="AV826" s="69"/>
      <c r="AW826" s="69"/>
      <c r="AX826" s="69"/>
      <c r="AY826" s="69"/>
      <c r="BA826" s="69"/>
      <c r="BB826" s="69"/>
      <c r="BC826" s="112"/>
      <c r="BD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69"/>
      <c r="AV827" s="69"/>
      <c r="AW827" s="69"/>
      <c r="AX827" s="69"/>
      <c r="AY827" s="69"/>
      <c r="BA827" s="69"/>
      <c r="BB827" s="69"/>
      <c r="BC827" s="112"/>
      <c r="BD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69"/>
      <c r="AV828" s="69"/>
      <c r="AW828" s="69"/>
      <c r="AX828" s="69"/>
      <c r="AY828" s="69"/>
      <c r="BA828" s="69"/>
      <c r="BB828" s="69"/>
      <c r="BC828" s="112"/>
      <c r="BD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69"/>
      <c r="AV829" s="69"/>
      <c r="AW829" s="69"/>
      <c r="AX829" s="69"/>
      <c r="AY829" s="69"/>
      <c r="BA829" s="69"/>
      <c r="BB829" s="69"/>
      <c r="BC829" s="112"/>
      <c r="BD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69"/>
      <c r="AV830" s="69"/>
      <c r="AW830" s="69"/>
      <c r="AX830" s="69"/>
      <c r="AY830" s="69"/>
      <c r="BA830" s="69"/>
      <c r="BB830" s="69"/>
      <c r="BC830" s="112"/>
      <c r="BD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69"/>
      <c r="AV831" s="69"/>
      <c r="AW831" s="69"/>
      <c r="AX831" s="69"/>
      <c r="AY831" s="69"/>
      <c r="BA831" s="69"/>
      <c r="BB831" s="69"/>
      <c r="BC831" s="112"/>
      <c r="BD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69"/>
      <c r="AV832" s="69"/>
      <c r="AW832" s="69"/>
      <c r="AX832" s="69"/>
      <c r="AY832" s="69"/>
      <c r="BA832" s="69"/>
      <c r="BB832" s="69"/>
      <c r="BC832" s="112"/>
      <c r="BD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69"/>
      <c r="AV833" s="69"/>
      <c r="AW833" s="69"/>
      <c r="AX833" s="69"/>
      <c r="AY833" s="69"/>
      <c r="BA833" s="69"/>
      <c r="BB833" s="69"/>
      <c r="BC833" s="112"/>
      <c r="BD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69"/>
      <c r="AV834" s="69"/>
      <c r="AW834" s="69"/>
      <c r="AX834" s="69"/>
      <c r="AY834" s="69"/>
      <c r="BA834" s="69"/>
      <c r="BB834" s="69"/>
      <c r="BC834" s="112"/>
      <c r="BD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69"/>
      <c r="AV835" s="69"/>
      <c r="AW835" s="69"/>
      <c r="AX835" s="69"/>
      <c r="AY835" s="69"/>
      <c r="BA835" s="69"/>
      <c r="BB835" s="69"/>
      <c r="BC835" s="112"/>
      <c r="BD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69"/>
      <c r="AV836" s="69"/>
      <c r="AW836" s="69"/>
      <c r="AX836" s="69"/>
      <c r="AY836" s="69"/>
      <c r="BA836" s="69"/>
      <c r="BB836" s="69"/>
      <c r="BC836" s="112"/>
      <c r="BD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69"/>
      <c r="AV837" s="69"/>
      <c r="AW837" s="69"/>
      <c r="AX837" s="69"/>
      <c r="AY837" s="69"/>
      <c r="BA837" s="69"/>
      <c r="BB837" s="69"/>
      <c r="BC837" s="112"/>
      <c r="BD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69"/>
      <c r="AV838" s="69"/>
      <c r="AW838" s="69"/>
      <c r="AX838" s="69"/>
      <c r="AY838" s="69"/>
      <c r="BA838" s="69"/>
      <c r="BB838" s="69"/>
      <c r="BC838" s="112"/>
      <c r="BD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69"/>
      <c r="AV839" s="69"/>
      <c r="AW839" s="69"/>
      <c r="AX839" s="69"/>
      <c r="AY839" s="69"/>
      <c r="BA839" s="69"/>
      <c r="BB839" s="69"/>
      <c r="BC839" s="112"/>
      <c r="BD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69"/>
      <c r="AV840" s="69"/>
      <c r="AW840" s="69"/>
      <c r="AX840" s="69"/>
      <c r="AY840" s="69"/>
      <c r="BA840" s="69"/>
      <c r="BB840" s="69"/>
      <c r="BC840" s="112"/>
      <c r="BD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69"/>
      <c r="AV841" s="69"/>
      <c r="AW841" s="69"/>
      <c r="AX841" s="69"/>
      <c r="AY841" s="69"/>
      <c r="BA841" s="69"/>
      <c r="BB841" s="69"/>
      <c r="BC841" s="112"/>
      <c r="BD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69"/>
      <c r="AV842" s="69"/>
      <c r="AW842" s="69"/>
      <c r="AX842" s="69"/>
      <c r="AY842" s="69"/>
      <c r="BA842" s="69"/>
      <c r="BB842" s="69"/>
      <c r="BC842" s="112"/>
      <c r="BD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69"/>
      <c r="AV843" s="69"/>
      <c r="AW843" s="69"/>
      <c r="AX843" s="69"/>
      <c r="AY843" s="69"/>
      <c r="BA843" s="69"/>
      <c r="BB843" s="69"/>
      <c r="BC843" s="112"/>
      <c r="BD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69"/>
      <c r="AV844" s="69"/>
      <c r="AW844" s="69"/>
      <c r="AX844" s="69"/>
      <c r="AY844" s="69"/>
      <c r="BA844" s="69"/>
      <c r="BB844" s="69"/>
      <c r="BC844" s="112"/>
      <c r="BD844" s="41"/>
    </row>
    <row r="845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40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69"/>
      <c r="AV845" s="69"/>
      <c r="AW845" s="69"/>
      <c r="AX845" s="69"/>
      <c r="AY845" s="69"/>
      <c r="BA845" s="69"/>
      <c r="BB845" s="69"/>
      <c r="BC845" s="112"/>
      <c r="BD845" s="41"/>
    </row>
    <row r="84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40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69"/>
      <c r="AV846" s="69"/>
      <c r="AW846" s="69"/>
      <c r="AX846" s="69"/>
      <c r="AY846" s="69"/>
      <c r="BA846" s="69"/>
      <c r="BB846" s="69"/>
      <c r="BC846" s="112"/>
      <c r="BD846" s="41"/>
    </row>
    <row r="847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40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69"/>
      <c r="AV847" s="69"/>
      <c r="AW847" s="69"/>
      <c r="AX847" s="69"/>
      <c r="AY847" s="69"/>
      <c r="BA847" s="69"/>
      <c r="BB847" s="69"/>
      <c r="BC847" s="112"/>
      <c r="BD847" s="41"/>
    </row>
    <row r="84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40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69"/>
      <c r="AV848" s="69"/>
      <c r="AW848" s="69"/>
      <c r="AX848" s="69"/>
      <c r="AY848" s="69"/>
      <c r="BA848" s="69"/>
      <c r="BB848" s="69"/>
      <c r="BC848" s="112"/>
      <c r="BD848" s="41"/>
    </row>
    <row r="849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40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69"/>
      <c r="AV849" s="69"/>
      <c r="AW849" s="69"/>
      <c r="AX849" s="69"/>
      <c r="AY849" s="69"/>
      <c r="BA849" s="69"/>
      <c r="BB849" s="69"/>
      <c r="BC849" s="112"/>
      <c r="BD849" s="41"/>
    </row>
    <row r="85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40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69"/>
      <c r="AV850" s="69"/>
      <c r="AW850" s="69"/>
      <c r="AX850" s="69"/>
      <c r="AY850" s="69"/>
      <c r="BA850" s="69"/>
      <c r="BB850" s="69"/>
      <c r="BC850" s="112"/>
      <c r="BD850" s="41"/>
    </row>
    <row r="851" ht="15.75" customHeight="1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40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69"/>
      <c r="AV851" s="69"/>
      <c r="AW851" s="69"/>
      <c r="AX851" s="69"/>
      <c r="AY851" s="69"/>
      <c r="BA851" s="69"/>
      <c r="BB851" s="69"/>
      <c r="BC851" s="112"/>
      <c r="BD851" s="41"/>
    </row>
    <row r="852" ht="15.75" customHeight="1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40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69"/>
      <c r="AV852" s="69"/>
      <c r="AW852" s="69"/>
      <c r="AX852" s="69"/>
      <c r="AY852" s="69"/>
      <c r="BA852" s="69"/>
      <c r="BB852" s="69"/>
      <c r="BC852" s="112"/>
      <c r="BD852" s="41"/>
    </row>
    <row r="853" ht="15.75" customHeight="1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40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69"/>
      <c r="AV853" s="69"/>
      <c r="AW853" s="69"/>
      <c r="AX853" s="69"/>
      <c r="AY853" s="69"/>
      <c r="BA853" s="69"/>
      <c r="BB853" s="69"/>
      <c r="BC853" s="112"/>
      <c r="BD853" s="41"/>
    </row>
    <row r="854" ht="15.75" customHeight="1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40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69"/>
      <c r="AV854" s="69"/>
      <c r="AW854" s="69"/>
      <c r="AX854" s="69"/>
      <c r="AY854" s="69"/>
      <c r="BA854" s="69"/>
      <c r="BB854" s="69"/>
      <c r="BC854" s="112"/>
      <c r="BD854" s="41"/>
    </row>
    <row r="855" ht="15.75" customHeight="1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40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69"/>
      <c r="AV855" s="69"/>
      <c r="AW855" s="69"/>
      <c r="AX855" s="69"/>
      <c r="AY855" s="69"/>
      <c r="BA855" s="69"/>
      <c r="BB855" s="69"/>
      <c r="BC855" s="112"/>
      <c r="BD855" s="41"/>
    </row>
    <row r="856" ht="15.75" customHeight="1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40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69"/>
      <c r="AV856" s="69"/>
      <c r="AW856" s="69"/>
      <c r="AX856" s="69"/>
      <c r="AY856" s="69"/>
      <c r="BA856" s="69"/>
      <c r="BB856" s="69"/>
      <c r="BC856" s="112"/>
      <c r="BD856" s="41"/>
    </row>
    <row r="857" ht="15.75" customHeight="1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40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69"/>
      <c r="AV857" s="69"/>
      <c r="AW857" s="69"/>
      <c r="AX857" s="69"/>
      <c r="AY857" s="69"/>
      <c r="BA857" s="69"/>
      <c r="BB857" s="69"/>
      <c r="BC857" s="112"/>
      <c r="BD857" s="41"/>
    </row>
    <row r="858" ht="15.75" customHeight="1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40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69"/>
      <c r="AV858" s="69"/>
      <c r="AW858" s="69"/>
      <c r="AX858" s="69"/>
      <c r="AY858" s="69"/>
      <c r="BA858" s="69"/>
      <c r="BB858" s="69"/>
      <c r="BC858" s="112"/>
      <c r="BD858" s="41"/>
    </row>
    <row r="859" ht="15.75" customHeight="1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40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69"/>
      <c r="AV859" s="69"/>
      <c r="AW859" s="69"/>
      <c r="AX859" s="69"/>
      <c r="AY859" s="69"/>
      <c r="BA859" s="69"/>
      <c r="BB859" s="69"/>
      <c r="BC859" s="112"/>
      <c r="BD859" s="41"/>
    </row>
    <row r="860" ht="15.75" customHeight="1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40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69"/>
      <c r="AV860" s="69"/>
      <c r="AW860" s="69"/>
      <c r="AX860" s="69"/>
      <c r="AY860" s="69"/>
      <c r="BA860" s="69"/>
      <c r="BB860" s="69"/>
      <c r="BC860" s="112"/>
      <c r="BD860" s="41"/>
    </row>
    <row r="861" ht="15.75" customHeight="1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40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69"/>
      <c r="AV861" s="69"/>
      <c r="AW861" s="69"/>
      <c r="AX861" s="69"/>
      <c r="AY861" s="69"/>
      <c r="BA861" s="69"/>
      <c r="BB861" s="69"/>
      <c r="BC861" s="112"/>
      <c r="BD861" s="41"/>
    </row>
    <row r="862" ht="15.75" customHeight="1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40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69"/>
      <c r="AV862" s="69"/>
      <c r="AW862" s="69"/>
      <c r="AX862" s="69"/>
      <c r="AY862" s="69"/>
      <c r="BA862" s="69"/>
      <c r="BB862" s="69"/>
      <c r="BC862" s="112"/>
      <c r="BD862" s="41"/>
    </row>
    <row r="863" ht="15.75" customHeight="1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40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69"/>
      <c r="AV863" s="69"/>
      <c r="AW863" s="69"/>
      <c r="AX863" s="69"/>
      <c r="AY863" s="69"/>
      <c r="BA863" s="69"/>
      <c r="BB863" s="69"/>
      <c r="BC863" s="112"/>
      <c r="BD863" s="41"/>
    </row>
  </sheetData>
  <hyperlinks>
    <hyperlink r:id="rId1" ref="AU2"/>
    <hyperlink r:id="rId2" ref="AW2"/>
    <hyperlink r:id="rId3" ref="BB2"/>
    <hyperlink r:id="rId4" ref="BC2"/>
    <hyperlink r:id="rId5" ref="AU3"/>
    <hyperlink r:id="rId6" ref="AW3"/>
    <hyperlink r:id="rId7" ref="BB3"/>
    <hyperlink r:id="rId8" ref="BC3"/>
    <hyperlink r:id="rId9" ref="AU4"/>
    <hyperlink r:id="rId10" ref="AW4"/>
    <hyperlink r:id="rId11" ref="BB4"/>
    <hyperlink r:id="rId12" ref="BC4"/>
    <hyperlink r:id="rId13" ref="AU5"/>
    <hyperlink r:id="rId14" ref="AW5"/>
    <hyperlink r:id="rId15" ref="BB5"/>
    <hyperlink r:id="rId16" ref="BC5"/>
    <hyperlink r:id="rId17" ref="AU7"/>
    <hyperlink r:id="rId18" ref="AW7"/>
    <hyperlink r:id="rId19" ref="BB7"/>
    <hyperlink r:id="rId20" ref="BC7"/>
    <hyperlink r:id="rId21" ref="AU8"/>
    <hyperlink r:id="rId22" ref="AW8"/>
    <hyperlink r:id="rId23" ref="BB8"/>
    <hyperlink r:id="rId24" ref="BC8"/>
    <hyperlink r:id="rId25" ref="AU9"/>
    <hyperlink r:id="rId26" ref="AW9"/>
    <hyperlink r:id="rId27" ref="BB9"/>
    <hyperlink r:id="rId28" ref="BC9"/>
    <hyperlink r:id="rId29" ref="AU10"/>
    <hyperlink r:id="rId30" ref="AW10"/>
    <hyperlink r:id="rId31" ref="BB10"/>
    <hyperlink r:id="rId32" ref="BC10"/>
    <hyperlink r:id="rId33" ref="AU11"/>
    <hyperlink r:id="rId34" ref="AW11"/>
    <hyperlink r:id="rId35" ref="BB11"/>
    <hyperlink r:id="rId36" ref="BC11"/>
    <hyperlink r:id="rId37" ref="AU13"/>
    <hyperlink r:id="rId38" ref="AW13"/>
    <hyperlink r:id="rId39" ref="BB13"/>
    <hyperlink r:id="rId40" ref="BC13"/>
    <hyperlink r:id="rId41" ref="AU14"/>
    <hyperlink r:id="rId42" ref="AW14"/>
    <hyperlink r:id="rId43" ref="BB14"/>
    <hyperlink r:id="rId44" ref="BC14"/>
    <hyperlink r:id="rId45" ref="AU15"/>
    <hyperlink r:id="rId46" ref="AW15"/>
    <hyperlink r:id="rId47" ref="BB15"/>
    <hyperlink r:id="rId48" ref="BC15"/>
    <hyperlink r:id="rId49" ref="AU16"/>
    <hyperlink r:id="rId50" ref="AW16"/>
    <hyperlink r:id="rId51" ref="BB16"/>
    <hyperlink r:id="rId52" ref="BC16"/>
    <hyperlink r:id="rId53" ref="AU17"/>
    <hyperlink r:id="rId54" ref="AW17"/>
    <hyperlink r:id="rId55" ref="BB17"/>
    <hyperlink r:id="rId56" ref="BC17"/>
    <hyperlink r:id="rId57" ref="AU18"/>
    <hyperlink r:id="rId58" ref="AW18"/>
    <hyperlink r:id="rId59" ref="BB18"/>
    <hyperlink r:id="rId60" ref="BC18"/>
    <hyperlink r:id="rId61" ref="AU20"/>
    <hyperlink r:id="rId62" ref="AW20"/>
    <hyperlink r:id="rId63" ref="BB20"/>
    <hyperlink r:id="rId64" ref="BC20"/>
    <hyperlink r:id="rId65" ref="AU21"/>
    <hyperlink r:id="rId66" ref="AW21"/>
    <hyperlink r:id="rId67" ref="BB21"/>
    <hyperlink r:id="rId68" ref="BC21"/>
    <hyperlink r:id="rId69" ref="AU22"/>
    <hyperlink r:id="rId70" ref="AW22"/>
    <hyperlink r:id="rId71" ref="BB22"/>
    <hyperlink r:id="rId72" ref="BC22"/>
    <hyperlink r:id="rId73" ref="AU23"/>
    <hyperlink r:id="rId74" ref="AW23"/>
    <hyperlink r:id="rId75" ref="BB23"/>
    <hyperlink r:id="rId76" ref="BC23"/>
    <hyperlink r:id="rId77" ref="AU25"/>
    <hyperlink r:id="rId78" ref="AV25"/>
    <hyperlink r:id="rId79" ref="AW25"/>
    <hyperlink r:id="rId80" ref="AX25"/>
    <hyperlink r:id="rId81" ref="BA25"/>
    <hyperlink r:id="rId82" ref="BB25"/>
    <hyperlink r:id="rId83" ref="AU26"/>
    <hyperlink r:id="rId84" ref="AV26"/>
    <hyperlink r:id="rId85" ref="AW26"/>
    <hyperlink r:id="rId86" ref="AX26"/>
    <hyperlink r:id="rId87" ref="BA26"/>
    <hyperlink r:id="rId88" ref="BB26"/>
    <hyperlink r:id="rId89" ref="AU27"/>
    <hyperlink r:id="rId90" ref="AV27"/>
    <hyperlink r:id="rId91" ref="AW27"/>
    <hyperlink r:id="rId92" ref="AX27"/>
    <hyperlink r:id="rId93" ref="BA27"/>
    <hyperlink r:id="rId94" ref="BB27"/>
    <hyperlink r:id="rId95" ref="AU28"/>
    <hyperlink r:id="rId96" ref="AV28"/>
    <hyperlink r:id="rId97" ref="AW28"/>
    <hyperlink r:id="rId98" ref="AX28"/>
    <hyperlink r:id="rId99" ref="BA28"/>
    <hyperlink r:id="rId100" ref="BB28"/>
    <hyperlink r:id="rId101" ref="AU29"/>
    <hyperlink r:id="rId102" ref="AV29"/>
    <hyperlink r:id="rId103" ref="AW29"/>
    <hyperlink r:id="rId104" ref="AX29"/>
    <hyperlink r:id="rId105" ref="BA29"/>
    <hyperlink r:id="rId106" ref="BB29"/>
    <hyperlink r:id="rId107" ref="AU31"/>
    <hyperlink r:id="rId108" ref="BB31"/>
    <hyperlink r:id="rId109" ref="AU32"/>
    <hyperlink r:id="rId110" ref="AW32"/>
    <hyperlink r:id="rId111" ref="AU33"/>
    <hyperlink r:id="rId112" ref="AW33"/>
  </hyperlinks>
  <printOptions/>
  <pageMargins bottom="0.75" footer="0.0" header="0.0" left="0.7" right="0.7" top="0.75"/>
  <pageSetup paperSize="9" orientation="portrait"/>
  <drawing r:id="rId11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86"/>
    <col customWidth="1" min="48" max="48" width="19.71"/>
    <col customWidth="1" min="49" max="49" width="20.29"/>
    <col customWidth="1" min="50" max="52" width="19.71"/>
    <col customWidth="1" min="53" max="53" width="27.86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8"/>
      <c r="AY2" s="14"/>
      <c r="AZ2" s="14"/>
      <c r="BA2" s="52"/>
      <c r="BB2" s="14"/>
      <c r="BC2" s="18"/>
      <c r="BD2" s="53"/>
      <c r="BE2" s="54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>
      <c r="A3" s="23" t="s">
        <v>223</v>
      </c>
      <c r="B3" s="24" t="s">
        <v>224</v>
      </c>
      <c r="C3" s="26" t="s">
        <v>225</v>
      </c>
      <c r="D3" s="24" t="s">
        <v>123</v>
      </c>
      <c r="E3" s="24" t="s">
        <v>62</v>
      </c>
      <c r="F3" s="24" t="s">
        <v>63</v>
      </c>
      <c r="G3" s="37">
        <v>2.000000021232E12</v>
      </c>
      <c r="H3" s="24" t="s">
        <v>64</v>
      </c>
      <c r="I3" s="24" t="s">
        <v>65</v>
      </c>
      <c r="J3" s="55" t="s">
        <v>226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37" t="s">
        <v>111</v>
      </c>
      <c r="Q3" s="24" t="s">
        <v>177</v>
      </c>
      <c r="R3" s="24" t="s">
        <v>73</v>
      </c>
      <c r="S3" s="37" t="s">
        <v>227</v>
      </c>
      <c r="T3" s="24" t="s">
        <v>75</v>
      </c>
      <c r="U3" s="24" t="s">
        <v>76</v>
      </c>
      <c r="V3" s="24" t="s">
        <v>75</v>
      </c>
      <c r="W3" s="24" t="s">
        <v>76</v>
      </c>
      <c r="X3" s="24" t="s">
        <v>77</v>
      </c>
      <c r="Y3" s="37">
        <v>730.0</v>
      </c>
      <c r="Z3" s="37">
        <v>630.0</v>
      </c>
      <c r="AA3" s="37">
        <v>480.0</v>
      </c>
      <c r="AB3" s="37">
        <v>745.0</v>
      </c>
      <c r="AC3" s="37">
        <v>650.0</v>
      </c>
      <c r="AD3" s="37">
        <v>520.0</v>
      </c>
      <c r="AE3" s="56">
        <v>0.22</v>
      </c>
      <c r="AF3" s="28" t="s">
        <v>228</v>
      </c>
      <c r="AG3" s="37">
        <v>1.0</v>
      </c>
      <c r="AH3" s="37">
        <v>70.0</v>
      </c>
      <c r="AI3" s="37">
        <v>63.0</v>
      </c>
      <c r="AJ3" s="37">
        <v>47.0</v>
      </c>
      <c r="AK3" s="24" t="s">
        <v>227</v>
      </c>
      <c r="AL3" s="24" t="s">
        <v>143</v>
      </c>
      <c r="AM3" s="37">
        <v>12.5</v>
      </c>
      <c r="AN3" s="37">
        <v>0.0744</v>
      </c>
      <c r="AO3" s="37">
        <v>469.0</v>
      </c>
      <c r="AP3" s="37">
        <v>700.0</v>
      </c>
      <c r="AQ3" s="37">
        <v>100.0</v>
      </c>
      <c r="AR3" s="24" t="s">
        <v>63</v>
      </c>
      <c r="AS3" s="24" t="s">
        <v>229</v>
      </c>
      <c r="AT3" s="57" t="s">
        <v>230</v>
      </c>
      <c r="AU3" s="57" t="s">
        <v>184</v>
      </c>
      <c r="AV3" s="30" t="s">
        <v>231</v>
      </c>
      <c r="AW3" s="30" t="s">
        <v>232</v>
      </c>
      <c r="AX3" s="30" t="s">
        <v>233</v>
      </c>
      <c r="AY3" s="30" t="s">
        <v>234</v>
      </c>
      <c r="AZ3" s="58"/>
      <c r="BA3" s="33"/>
      <c r="BB3" s="33"/>
      <c r="BC3" s="30" t="s">
        <v>235</v>
      </c>
      <c r="BD3" s="30" t="s">
        <v>236</v>
      </c>
      <c r="BE3" s="32"/>
      <c r="BF3" s="30" t="s">
        <v>237</v>
      </c>
      <c r="BG3" s="30" t="s">
        <v>238</v>
      </c>
    </row>
    <row r="4" ht="83.25" customHeight="1">
      <c r="A4" s="23" t="s">
        <v>239</v>
      </c>
      <c r="B4" s="24" t="s">
        <v>240</v>
      </c>
      <c r="C4" s="26" t="s">
        <v>241</v>
      </c>
      <c r="D4" s="24" t="s">
        <v>123</v>
      </c>
      <c r="E4" s="59" t="s">
        <v>242</v>
      </c>
      <c r="F4" s="24" t="s">
        <v>63</v>
      </c>
      <c r="G4" s="37">
        <v>2.000000021911E12</v>
      </c>
      <c r="H4" s="24" t="s">
        <v>64</v>
      </c>
      <c r="I4" s="24" t="s">
        <v>65</v>
      </c>
      <c r="J4" s="55" t="s">
        <v>243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37" t="s">
        <v>111</v>
      </c>
      <c r="Q4" s="24" t="s">
        <v>177</v>
      </c>
      <c r="R4" s="24" t="s">
        <v>73</v>
      </c>
      <c r="S4" s="37" t="s">
        <v>227</v>
      </c>
      <c r="T4" s="24" t="s">
        <v>75</v>
      </c>
      <c r="U4" s="24" t="s">
        <v>76</v>
      </c>
      <c r="V4" s="24" t="s">
        <v>75</v>
      </c>
      <c r="W4" s="24" t="s">
        <v>76</v>
      </c>
      <c r="X4" s="24" t="s">
        <v>77</v>
      </c>
      <c r="Y4" s="37">
        <v>730.0</v>
      </c>
      <c r="Z4" s="37">
        <v>630.0</v>
      </c>
      <c r="AA4" s="37">
        <v>480.0</v>
      </c>
      <c r="AB4" s="37">
        <v>745.0</v>
      </c>
      <c r="AC4" s="37">
        <v>650.0</v>
      </c>
      <c r="AD4" s="37">
        <v>520.0</v>
      </c>
      <c r="AE4" s="56">
        <v>0.22</v>
      </c>
      <c r="AF4" s="28" t="s">
        <v>228</v>
      </c>
      <c r="AG4" s="37">
        <v>1.0</v>
      </c>
      <c r="AH4" s="37">
        <v>70.0</v>
      </c>
      <c r="AI4" s="37">
        <v>63.0</v>
      </c>
      <c r="AJ4" s="37">
        <v>47.0</v>
      </c>
      <c r="AK4" s="24" t="s">
        <v>227</v>
      </c>
      <c r="AL4" s="24" t="s">
        <v>143</v>
      </c>
      <c r="AM4" s="37">
        <v>12.5</v>
      </c>
      <c r="AN4" s="37">
        <v>0.0744</v>
      </c>
      <c r="AO4" s="37">
        <v>469.0</v>
      </c>
      <c r="AP4" s="37">
        <v>700.0</v>
      </c>
      <c r="AQ4" s="37">
        <v>100.0</v>
      </c>
      <c r="AR4" s="24" t="s">
        <v>63</v>
      </c>
      <c r="AS4" s="24" t="s">
        <v>229</v>
      </c>
      <c r="AT4" s="57" t="s">
        <v>230</v>
      </c>
      <c r="AU4" s="57" t="s">
        <v>184</v>
      </c>
      <c r="AV4" s="30" t="s">
        <v>244</v>
      </c>
      <c r="AW4" s="30" t="s">
        <v>245</v>
      </c>
      <c r="AX4" s="30" t="s">
        <v>246</v>
      </c>
      <c r="AY4" s="30" t="s">
        <v>247</v>
      </c>
      <c r="AZ4" s="60"/>
      <c r="BA4" s="33"/>
      <c r="BB4" s="33"/>
      <c r="BC4" s="30" t="s">
        <v>235</v>
      </c>
      <c r="BD4" s="61" t="s">
        <v>236</v>
      </c>
      <c r="BE4" s="32"/>
      <c r="BF4" s="30" t="s">
        <v>237</v>
      </c>
      <c r="BG4" s="30" t="s">
        <v>238</v>
      </c>
    </row>
    <row r="5" ht="79.5" customHeight="1">
      <c r="A5" s="23" t="s">
        <v>248</v>
      </c>
      <c r="B5" s="24" t="s">
        <v>249</v>
      </c>
      <c r="C5" s="26" t="s">
        <v>250</v>
      </c>
      <c r="D5" s="24" t="s">
        <v>123</v>
      </c>
      <c r="E5" s="24" t="s">
        <v>251</v>
      </c>
      <c r="F5" s="24" t="s">
        <v>63</v>
      </c>
      <c r="G5" s="37">
        <v>2.000000021799E12</v>
      </c>
      <c r="H5" s="24" t="s">
        <v>64</v>
      </c>
      <c r="I5" s="24" t="s">
        <v>65</v>
      </c>
      <c r="J5" s="55" t="s">
        <v>243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37" t="s">
        <v>111</v>
      </c>
      <c r="Q5" s="24" t="s">
        <v>177</v>
      </c>
      <c r="R5" s="24" t="s">
        <v>73</v>
      </c>
      <c r="S5" s="37" t="s">
        <v>227</v>
      </c>
      <c r="T5" s="24" t="s">
        <v>75</v>
      </c>
      <c r="U5" s="24" t="s">
        <v>76</v>
      </c>
      <c r="V5" s="24" t="s">
        <v>75</v>
      </c>
      <c r="W5" s="24" t="s">
        <v>76</v>
      </c>
      <c r="X5" s="24" t="s">
        <v>77</v>
      </c>
      <c r="Y5" s="37">
        <v>730.0</v>
      </c>
      <c r="Z5" s="37">
        <v>630.0</v>
      </c>
      <c r="AA5" s="37">
        <v>480.0</v>
      </c>
      <c r="AB5" s="37">
        <v>745.0</v>
      </c>
      <c r="AC5" s="37">
        <v>650.0</v>
      </c>
      <c r="AD5" s="37">
        <v>520.0</v>
      </c>
      <c r="AE5" s="56">
        <v>0.22</v>
      </c>
      <c r="AF5" s="28" t="s">
        <v>228</v>
      </c>
      <c r="AG5" s="37">
        <v>1.0</v>
      </c>
      <c r="AH5" s="37">
        <v>70.0</v>
      </c>
      <c r="AI5" s="37">
        <v>63.0</v>
      </c>
      <c r="AJ5" s="37">
        <v>47.0</v>
      </c>
      <c r="AK5" s="24" t="s">
        <v>227</v>
      </c>
      <c r="AL5" s="24" t="s">
        <v>143</v>
      </c>
      <c r="AM5" s="37">
        <v>12.5</v>
      </c>
      <c r="AN5" s="37">
        <v>0.0744</v>
      </c>
      <c r="AO5" s="37">
        <v>469.0</v>
      </c>
      <c r="AP5" s="37">
        <v>700.0</v>
      </c>
      <c r="AQ5" s="37">
        <v>100.0</v>
      </c>
      <c r="AR5" s="24" t="s">
        <v>63</v>
      </c>
      <c r="AS5" s="24" t="s">
        <v>229</v>
      </c>
      <c r="AT5" s="57" t="s">
        <v>230</v>
      </c>
      <c r="AU5" s="57" t="s">
        <v>184</v>
      </c>
      <c r="AV5" s="30" t="s">
        <v>252</v>
      </c>
      <c r="AW5" s="61" t="s">
        <v>253</v>
      </c>
      <c r="AX5" s="30" t="s">
        <v>254</v>
      </c>
      <c r="AY5" s="30" t="s">
        <v>255</v>
      </c>
      <c r="AZ5" s="60"/>
      <c r="BA5" s="33"/>
      <c r="BB5" s="33"/>
      <c r="BC5" s="30" t="s">
        <v>235</v>
      </c>
      <c r="BD5" s="30" t="s">
        <v>236</v>
      </c>
      <c r="BE5" s="32"/>
      <c r="BF5" s="30" t="s">
        <v>237</v>
      </c>
      <c r="BG5" s="30" t="s">
        <v>238</v>
      </c>
    </row>
    <row r="6" ht="75.0" customHeight="1">
      <c r="A6" s="23" t="s">
        <v>256</v>
      </c>
      <c r="B6" s="24" t="s">
        <v>257</v>
      </c>
      <c r="C6" s="26" t="s">
        <v>258</v>
      </c>
      <c r="D6" s="24" t="s">
        <v>123</v>
      </c>
      <c r="E6" s="24" t="s">
        <v>62</v>
      </c>
      <c r="F6" s="24" t="s">
        <v>63</v>
      </c>
      <c r="G6" s="37">
        <v>2.000000021225E12</v>
      </c>
      <c r="H6" s="24" t="s">
        <v>64</v>
      </c>
      <c r="I6" s="24" t="s">
        <v>65</v>
      </c>
      <c r="J6" s="55" t="s">
        <v>226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176</v>
      </c>
      <c r="P6" s="37" t="s">
        <v>111</v>
      </c>
      <c r="Q6" s="24" t="s">
        <v>177</v>
      </c>
      <c r="R6" s="24" t="s">
        <v>73</v>
      </c>
      <c r="S6" s="37" t="s">
        <v>227</v>
      </c>
      <c r="T6" s="24" t="s">
        <v>75</v>
      </c>
      <c r="U6" s="24" t="s">
        <v>76</v>
      </c>
      <c r="V6" s="24" t="s">
        <v>75</v>
      </c>
      <c r="W6" s="24" t="s">
        <v>76</v>
      </c>
      <c r="X6" s="24" t="s">
        <v>77</v>
      </c>
      <c r="Y6" s="37">
        <v>830.0</v>
      </c>
      <c r="Z6" s="37">
        <v>630.0</v>
      </c>
      <c r="AA6" s="37">
        <v>480.0</v>
      </c>
      <c r="AB6" s="37">
        <v>850.0</v>
      </c>
      <c r="AC6" s="37">
        <v>650.0</v>
      </c>
      <c r="AD6" s="37">
        <v>520.0</v>
      </c>
      <c r="AE6" s="56">
        <v>0.25</v>
      </c>
      <c r="AF6" s="28" t="s">
        <v>212</v>
      </c>
      <c r="AG6" s="37">
        <v>1.0</v>
      </c>
      <c r="AH6" s="37">
        <v>80.0</v>
      </c>
      <c r="AI6" s="37">
        <v>63.0</v>
      </c>
      <c r="AJ6" s="37">
        <v>47.0</v>
      </c>
      <c r="AK6" s="24" t="s">
        <v>227</v>
      </c>
      <c r="AL6" s="24" t="s">
        <v>143</v>
      </c>
      <c r="AM6" s="37">
        <v>13.4</v>
      </c>
      <c r="AN6" s="37">
        <v>0.0975</v>
      </c>
      <c r="AO6" s="37">
        <v>469.0</v>
      </c>
      <c r="AP6" s="37">
        <v>800.0</v>
      </c>
      <c r="AQ6" s="37">
        <v>100.0</v>
      </c>
      <c r="AR6" s="24" t="s">
        <v>63</v>
      </c>
      <c r="AS6" s="24" t="s">
        <v>229</v>
      </c>
      <c r="AT6" s="57" t="s">
        <v>259</v>
      </c>
      <c r="AU6" s="57" t="s">
        <v>184</v>
      </c>
      <c r="AV6" s="30" t="s">
        <v>260</v>
      </c>
      <c r="AW6" s="30" t="s">
        <v>261</v>
      </c>
      <c r="AX6" s="30" t="s">
        <v>234</v>
      </c>
      <c r="AY6" s="30" t="s">
        <v>262</v>
      </c>
      <c r="AZ6" s="58"/>
      <c r="BA6" s="33"/>
      <c r="BB6" s="33"/>
      <c r="BC6" s="30" t="s">
        <v>263</v>
      </c>
      <c r="BD6" s="62"/>
      <c r="BE6" s="32"/>
      <c r="BF6" s="30" t="s">
        <v>237</v>
      </c>
      <c r="BG6" s="30" t="s">
        <v>264</v>
      </c>
    </row>
    <row r="7" ht="83.25" customHeight="1">
      <c r="A7" s="23" t="s">
        <v>265</v>
      </c>
      <c r="B7" s="24" t="s">
        <v>266</v>
      </c>
      <c r="C7" s="26" t="s">
        <v>267</v>
      </c>
      <c r="D7" s="24" t="s">
        <v>123</v>
      </c>
      <c r="E7" s="59" t="s">
        <v>242</v>
      </c>
      <c r="F7" s="24" t="s">
        <v>63</v>
      </c>
      <c r="G7" s="37">
        <v>2.000000021904E12</v>
      </c>
      <c r="H7" s="24" t="s">
        <v>64</v>
      </c>
      <c r="I7" s="24" t="s">
        <v>65</v>
      </c>
      <c r="J7" s="55" t="s">
        <v>243</v>
      </c>
      <c r="K7" s="24" t="s">
        <v>67</v>
      </c>
      <c r="L7" s="24" t="s">
        <v>68</v>
      </c>
      <c r="M7" s="24" t="s">
        <v>69</v>
      </c>
      <c r="N7" s="24" t="s">
        <v>70</v>
      </c>
      <c r="O7" s="24" t="s">
        <v>176</v>
      </c>
      <c r="P7" s="37" t="s">
        <v>111</v>
      </c>
      <c r="Q7" s="24" t="s">
        <v>177</v>
      </c>
      <c r="R7" s="24" t="s">
        <v>73</v>
      </c>
      <c r="S7" s="37" t="s">
        <v>227</v>
      </c>
      <c r="T7" s="24" t="s">
        <v>75</v>
      </c>
      <c r="U7" s="24" t="s">
        <v>76</v>
      </c>
      <c r="V7" s="24" t="s">
        <v>75</v>
      </c>
      <c r="W7" s="24" t="s">
        <v>76</v>
      </c>
      <c r="X7" s="24" t="s">
        <v>77</v>
      </c>
      <c r="Y7" s="37">
        <v>830.0</v>
      </c>
      <c r="Z7" s="37">
        <v>630.0</v>
      </c>
      <c r="AA7" s="37">
        <v>480.0</v>
      </c>
      <c r="AB7" s="37">
        <v>850.0</v>
      </c>
      <c r="AC7" s="37">
        <v>650.0</v>
      </c>
      <c r="AD7" s="37">
        <v>520.0</v>
      </c>
      <c r="AE7" s="56">
        <v>0.25</v>
      </c>
      <c r="AF7" s="28" t="s">
        <v>212</v>
      </c>
      <c r="AG7" s="37">
        <v>1.0</v>
      </c>
      <c r="AH7" s="37">
        <v>80.0</v>
      </c>
      <c r="AI7" s="37">
        <v>63.0</v>
      </c>
      <c r="AJ7" s="37">
        <v>47.0</v>
      </c>
      <c r="AK7" s="24" t="s">
        <v>227</v>
      </c>
      <c r="AL7" s="24" t="s">
        <v>143</v>
      </c>
      <c r="AM7" s="37">
        <v>13.4</v>
      </c>
      <c r="AN7" s="37">
        <v>0.0975</v>
      </c>
      <c r="AO7" s="37">
        <v>469.0</v>
      </c>
      <c r="AP7" s="37">
        <v>800.0</v>
      </c>
      <c r="AQ7" s="37">
        <v>100.0</v>
      </c>
      <c r="AR7" s="24" t="s">
        <v>63</v>
      </c>
      <c r="AS7" s="24" t="s">
        <v>229</v>
      </c>
      <c r="AT7" s="57" t="s">
        <v>259</v>
      </c>
      <c r="AU7" s="57" t="s">
        <v>184</v>
      </c>
      <c r="AV7" s="30" t="s">
        <v>268</v>
      </c>
      <c r="AW7" s="30" t="s">
        <v>269</v>
      </c>
      <c r="AX7" s="30" t="s">
        <v>246</v>
      </c>
      <c r="AY7" s="30" t="s">
        <v>247</v>
      </c>
      <c r="AZ7" s="60"/>
      <c r="BA7" s="33"/>
      <c r="BB7" s="33"/>
      <c r="BC7" s="30" t="s">
        <v>263</v>
      </c>
      <c r="BD7" s="62"/>
      <c r="BE7" s="32"/>
      <c r="BF7" s="30" t="s">
        <v>237</v>
      </c>
      <c r="BG7" s="30" t="s">
        <v>264</v>
      </c>
    </row>
    <row r="8" ht="82.5" customHeight="1">
      <c r="A8" s="23" t="s">
        <v>270</v>
      </c>
      <c r="B8" s="24" t="s">
        <v>271</v>
      </c>
      <c r="C8" s="26" t="s">
        <v>272</v>
      </c>
      <c r="D8" s="24" t="s">
        <v>123</v>
      </c>
      <c r="E8" s="24" t="s">
        <v>251</v>
      </c>
      <c r="F8" s="24" t="s">
        <v>63</v>
      </c>
      <c r="G8" s="37">
        <v>2.000000021812E12</v>
      </c>
      <c r="H8" s="24" t="s">
        <v>64</v>
      </c>
      <c r="I8" s="24" t="s">
        <v>65</v>
      </c>
      <c r="J8" s="55" t="s">
        <v>243</v>
      </c>
      <c r="K8" s="24" t="s">
        <v>67</v>
      </c>
      <c r="L8" s="24" t="s">
        <v>68</v>
      </c>
      <c r="M8" s="24" t="s">
        <v>69</v>
      </c>
      <c r="N8" s="24" t="s">
        <v>70</v>
      </c>
      <c r="O8" s="24" t="s">
        <v>176</v>
      </c>
      <c r="P8" s="37" t="s">
        <v>111</v>
      </c>
      <c r="Q8" s="24" t="s">
        <v>177</v>
      </c>
      <c r="R8" s="24" t="s">
        <v>73</v>
      </c>
      <c r="S8" s="37" t="s">
        <v>227</v>
      </c>
      <c r="T8" s="24" t="s">
        <v>75</v>
      </c>
      <c r="U8" s="24" t="s">
        <v>76</v>
      </c>
      <c r="V8" s="24" t="s">
        <v>75</v>
      </c>
      <c r="W8" s="24" t="s">
        <v>76</v>
      </c>
      <c r="X8" s="24" t="s">
        <v>77</v>
      </c>
      <c r="Y8" s="37">
        <v>830.0</v>
      </c>
      <c r="Z8" s="37">
        <v>630.0</v>
      </c>
      <c r="AA8" s="37">
        <v>480.0</v>
      </c>
      <c r="AB8" s="37">
        <v>850.0</v>
      </c>
      <c r="AC8" s="37">
        <v>650.0</v>
      </c>
      <c r="AD8" s="37">
        <v>520.0</v>
      </c>
      <c r="AE8" s="56">
        <v>0.25</v>
      </c>
      <c r="AF8" s="28" t="s">
        <v>212</v>
      </c>
      <c r="AG8" s="37">
        <v>1.0</v>
      </c>
      <c r="AH8" s="37">
        <v>80.0</v>
      </c>
      <c r="AI8" s="37">
        <v>63.0</v>
      </c>
      <c r="AJ8" s="37">
        <v>47.0</v>
      </c>
      <c r="AK8" s="24" t="s">
        <v>227</v>
      </c>
      <c r="AL8" s="24" t="s">
        <v>143</v>
      </c>
      <c r="AM8" s="37">
        <v>13.4</v>
      </c>
      <c r="AN8" s="37">
        <v>0.0975</v>
      </c>
      <c r="AO8" s="37">
        <v>469.0</v>
      </c>
      <c r="AP8" s="37">
        <v>800.0</v>
      </c>
      <c r="AQ8" s="37">
        <v>100.0</v>
      </c>
      <c r="AR8" s="24" t="s">
        <v>63</v>
      </c>
      <c r="AS8" s="24" t="s">
        <v>229</v>
      </c>
      <c r="AT8" s="57" t="s">
        <v>259</v>
      </c>
      <c r="AU8" s="57" t="s">
        <v>184</v>
      </c>
      <c r="AV8" s="30" t="s">
        <v>273</v>
      </c>
      <c r="AW8" s="30" t="s">
        <v>274</v>
      </c>
      <c r="AX8" s="30" t="s">
        <v>254</v>
      </c>
      <c r="AY8" s="30" t="s">
        <v>255</v>
      </c>
      <c r="AZ8" s="60"/>
      <c r="BA8" s="33"/>
      <c r="BB8" s="33"/>
      <c r="BC8" s="30" t="s">
        <v>263</v>
      </c>
      <c r="BD8" s="62"/>
      <c r="BE8" s="32"/>
      <c r="BF8" s="30" t="s">
        <v>237</v>
      </c>
      <c r="BG8" s="30" t="s">
        <v>264</v>
      </c>
    </row>
    <row r="9" ht="77.25" customHeight="1">
      <c r="A9" s="23" t="s">
        <v>275</v>
      </c>
      <c r="B9" s="24" t="s">
        <v>276</v>
      </c>
      <c r="C9" s="26" t="s">
        <v>277</v>
      </c>
      <c r="D9" s="24" t="s">
        <v>123</v>
      </c>
      <c r="E9" s="24" t="s">
        <v>62</v>
      </c>
      <c r="F9" s="24" t="s">
        <v>63</v>
      </c>
      <c r="G9" s="37">
        <v>2.000000021218E12</v>
      </c>
      <c r="H9" s="24" t="s">
        <v>64</v>
      </c>
      <c r="I9" s="24" t="s">
        <v>65</v>
      </c>
      <c r="J9" s="55" t="s">
        <v>226</v>
      </c>
      <c r="K9" s="24" t="s">
        <v>67</v>
      </c>
      <c r="L9" s="24" t="s">
        <v>68</v>
      </c>
      <c r="M9" s="24" t="s">
        <v>69</v>
      </c>
      <c r="N9" s="24" t="s">
        <v>70</v>
      </c>
      <c r="O9" s="24" t="s">
        <v>176</v>
      </c>
      <c r="P9" s="37" t="s">
        <v>111</v>
      </c>
      <c r="Q9" s="24" t="s">
        <v>177</v>
      </c>
      <c r="R9" s="24" t="s">
        <v>73</v>
      </c>
      <c r="S9" s="37" t="s">
        <v>227</v>
      </c>
      <c r="T9" s="24" t="s">
        <v>75</v>
      </c>
      <c r="U9" s="24" t="s">
        <v>76</v>
      </c>
      <c r="V9" s="24" t="s">
        <v>75</v>
      </c>
      <c r="W9" s="24" t="s">
        <v>76</v>
      </c>
      <c r="X9" s="24" t="s">
        <v>77</v>
      </c>
      <c r="Y9" s="37">
        <v>993.0</v>
      </c>
      <c r="Z9" s="37">
        <v>630.0</v>
      </c>
      <c r="AA9" s="37">
        <v>500.0</v>
      </c>
      <c r="AB9" s="37">
        <v>1045.0</v>
      </c>
      <c r="AC9" s="37">
        <v>650.0</v>
      </c>
      <c r="AD9" s="37">
        <v>520.0</v>
      </c>
      <c r="AE9" s="56">
        <v>0.33</v>
      </c>
      <c r="AF9" s="28" t="s">
        <v>278</v>
      </c>
      <c r="AG9" s="37">
        <v>1.0</v>
      </c>
      <c r="AH9" s="37">
        <v>100.0</v>
      </c>
      <c r="AI9" s="37">
        <v>63.0</v>
      </c>
      <c r="AJ9" s="37">
        <v>47.0</v>
      </c>
      <c r="AK9" s="24" t="s">
        <v>227</v>
      </c>
      <c r="AL9" s="24" t="s">
        <v>143</v>
      </c>
      <c r="AM9" s="37">
        <v>19.5</v>
      </c>
      <c r="AN9" s="37">
        <v>0.1165</v>
      </c>
      <c r="AO9" s="37">
        <v>469.0</v>
      </c>
      <c r="AP9" s="37">
        <v>1000.0</v>
      </c>
      <c r="AQ9" s="37">
        <v>100.0</v>
      </c>
      <c r="AR9" s="24" t="s">
        <v>63</v>
      </c>
      <c r="AS9" s="24" t="s">
        <v>229</v>
      </c>
      <c r="AT9" s="57" t="s">
        <v>279</v>
      </c>
      <c r="AU9" s="57" t="s">
        <v>184</v>
      </c>
      <c r="AV9" s="30" t="s">
        <v>280</v>
      </c>
      <c r="AW9" s="30" t="s">
        <v>281</v>
      </c>
      <c r="AX9" s="30" t="s">
        <v>234</v>
      </c>
      <c r="AY9" s="30" t="s">
        <v>262</v>
      </c>
      <c r="AZ9" s="58"/>
      <c r="BA9" s="33"/>
      <c r="BB9" s="33"/>
      <c r="BC9" s="30" t="s">
        <v>282</v>
      </c>
      <c r="BD9" s="30" t="s">
        <v>283</v>
      </c>
      <c r="BE9" s="32"/>
      <c r="BF9" s="30" t="s">
        <v>237</v>
      </c>
      <c r="BG9" s="30" t="s">
        <v>284</v>
      </c>
    </row>
    <row r="10" ht="87.75" customHeight="1">
      <c r="A10" s="23" t="s">
        <v>285</v>
      </c>
      <c r="B10" s="24" t="s">
        <v>286</v>
      </c>
      <c r="C10" s="26" t="s">
        <v>287</v>
      </c>
      <c r="D10" s="24" t="s">
        <v>123</v>
      </c>
      <c r="E10" s="59" t="s">
        <v>242</v>
      </c>
      <c r="F10" s="24" t="s">
        <v>63</v>
      </c>
      <c r="G10" s="37">
        <v>2.000000021928E12</v>
      </c>
      <c r="H10" s="24" t="s">
        <v>64</v>
      </c>
      <c r="I10" s="24" t="s">
        <v>65</v>
      </c>
      <c r="J10" s="55" t="s">
        <v>243</v>
      </c>
      <c r="K10" s="24" t="s">
        <v>67</v>
      </c>
      <c r="L10" s="24" t="s">
        <v>68</v>
      </c>
      <c r="M10" s="24" t="s">
        <v>69</v>
      </c>
      <c r="N10" s="24" t="s">
        <v>70</v>
      </c>
      <c r="O10" s="24" t="s">
        <v>176</v>
      </c>
      <c r="P10" s="37" t="s">
        <v>111</v>
      </c>
      <c r="Q10" s="24" t="s">
        <v>177</v>
      </c>
      <c r="R10" s="24" t="s">
        <v>73</v>
      </c>
      <c r="S10" s="37" t="s">
        <v>227</v>
      </c>
      <c r="T10" s="24" t="s">
        <v>75</v>
      </c>
      <c r="U10" s="24" t="s">
        <v>76</v>
      </c>
      <c r="V10" s="24" t="s">
        <v>75</v>
      </c>
      <c r="W10" s="24" t="s">
        <v>76</v>
      </c>
      <c r="X10" s="24" t="s">
        <v>77</v>
      </c>
      <c r="Y10" s="37">
        <v>993.0</v>
      </c>
      <c r="Z10" s="37">
        <v>630.0</v>
      </c>
      <c r="AA10" s="37">
        <v>500.0</v>
      </c>
      <c r="AB10" s="37">
        <v>1045.0</v>
      </c>
      <c r="AC10" s="37">
        <v>650.0</v>
      </c>
      <c r="AD10" s="37">
        <v>520.0</v>
      </c>
      <c r="AE10" s="56">
        <v>0.33</v>
      </c>
      <c r="AF10" s="28" t="s">
        <v>278</v>
      </c>
      <c r="AG10" s="37">
        <v>1.0</v>
      </c>
      <c r="AH10" s="37">
        <v>100.0</v>
      </c>
      <c r="AI10" s="37">
        <v>63.0</v>
      </c>
      <c r="AJ10" s="37">
        <v>47.0</v>
      </c>
      <c r="AK10" s="24" t="s">
        <v>227</v>
      </c>
      <c r="AL10" s="24" t="s">
        <v>143</v>
      </c>
      <c r="AM10" s="37">
        <v>19.5</v>
      </c>
      <c r="AN10" s="37">
        <v>0.1165</v>
      </c>
      <c r="AO10" s="37">
        <v>469.0</v>
      </c>
      <c r="AP10" s="37">
        <v>1000.0</v>
      </c>
      <c r="AQ10" s="37">
        <v>100.0</v>
      </c>
      <c r="AR10" s="24" t="s">
        <v>63</v>
      </c>
      <c r="AS10" s="24" t="s">
        <v>229</v>
      </c>
      <c r="AT10" s="57" t="s">
        <v>279</v>
      </c>
      <c r="AU10" s="57" t="s">
        <v>184</v>
      </c>
      <c r="AV10" s="30" t="s">
        <v>288</v>
      </c>
      <c r="AW10" s="61" t="s">
        <v>289</v>
      </c>
      <c r="AX10" s="30" t="s">
        <v>246</v>
      </c>
      <c r="AY10" s="30" t="s">
        <v>247</v>
      </c>
      <c r="AZ10" s="63"/>
      <c r="BA10" s="33"/>
      <c r="BB10" s="33"/>
      <c r="BC10" s="30" t="s">
        <v>282</v>
      </c>
      <c r="BD10" s="30" t="s">
        <v>283</v>
      </c>
      <c r="BE10" s="32"/>
      <c r="BF10" s="30" t="s">
        <v>237</v>
      </c>
      <c r="BG10" s="30" t="s">
        <v>284</v>
      </c>
    </row>
    <row r="11" ht="86.25" customHeight="1">
      <c r="A11" s="23" t="s">
        <v>290</v>
      </c>
      <c r="B11" s="24" t="s">
        <v>291</v>
      </c>
      <c r="C11" s="26" t="s">
        <v>292</v>
      </c>
      <c r="D11" s="24" t="s">
        <v>123</v>
      </c>
      <c r="E11" s="24" t="s">
        <v>251</v>
      </c>
      <c r="F11" s="24" t="s">
        <v>63</v>
      </c>
      <c r="G11" s="37">
        <v>2.000000021775E12</v>
      </c>
      <c r="H11" s="24" t="s">
        <v>64</v>
      </c>
      <c r="I11" s="24" t="s">
        <v>65</v>
      </c>
      <c r="J11" s="55" t="s">
        <v>243</v>
      </c>
      <c r="K11" s="24" t="s">
        <v>67</v>
      </c>
      <c r="L11" s="24" t="s">
        <v>68</v>
      </c>
      <c r="M11" s="24" t="s">
        <v>69</v>
      </c>
      <c r="N11" s="24" t="s">
        <v>70</v>
      </c>
      <c r="O11" s="24" t="s">
        <v>176</v>
      </c>
      <c r="P11" s="37" t="s">
        <v>111</v>
      </c>
      <c r="Q11" s="24" t="s">
        <v>177</v>
      </c>
      <c r="R11" s="24" t="s">
        <v>73</v>
      </c>
      <c r="S11" s="37" t="s">
        <v>227</v>
      </c>
      <c r="T11" s="24" t="s">
        <v>75</v>
      </c>
      <c r="U11" s="24" t="s">
        <v>76</v>
      </c>
      <c r="V11" s="24" t="s">
        <v>75</v>
      </c>
      <c r="W11" s="24" t="s">
        <v>76</v>
      </c>
      <c r="X11" s="24" t="s">
        <v>77</v>
      </c>
      <c r="Y11" s="37">
        <v>993.0</v>
      </c>
      <c r="Z11" s="37">
        <v>630.0</v>
      </c>
      <c r="AA11" s="37">
        <v>500.0</v>
      </c>
      <c r="AB11" s="37">
        <v>1045.0</v>
      </c>
      <c r="AC11" s="37">
        <v>650.0</v>
      </c>
      <c r="AD11" s="37">
        <v>520.0</v>
      </c>
      <c r="AE11" s="56">
        <v>0.33</v>
      </c>
      <c r="AF11" s="28" t="s">
        <v>278</v>
      </c>
      <c r="AG11" s="37">
        <v>1.0</v>
      </c>
      <c r="AH11" s="37">
        <v>100.0</v>
      </c>
      <c r="AI11" s="37">
        <v>63.0</v>
      </c>
      <c r="AJ11" s="37">
        <v>47.0</v>
      </c>
      <c r="AK11" s="24" t="s">
        <v>227</v>
      </c>
      <c r="AL11" s="24" t="s">
        <v>143</v>
      </c>
      <c r="AM11" s="37">
        <v>19.5</v>
      </c>
      <c r="AN11" s="37">
        <v>0.1165</v>
      </c>
      <c r="AO11" s="37">
        <v>469.0</v>
      </c>
      <c r="AP11" s="37">
        <v>1000.0</v>
      </c>
      <c r="AQ11" s="37">
        <v>100.0</v>
      </c>
      <c r="AR11" s="24" t="s">
        <v>63</v>
      </c>
      <c r="AS11" s="24" t="s">
        <v>229</v>
      </c>
      <c r="AT11" s="57" t="s">
        <v>279</v>
      </c>
      <c r="AU11" s="57" t="s">
        <v>184</v>
      </c>
      <c r="AV11" s="30" t="s">
        <v>293</v>
      </c>
      <c r="AW11" s="30" t="s">
        <v>294</v>
      </c>
      <c r="AX11" s="30" t="s">
        <v>254</v>
      </c>
      <c r="AY11" s="30" t="s">
        <v>255</v>
      </c>
      <c r="AZ11" s="63"/>
      <c r="BA11" s="33"/>
      <c r="BB11" s="33"/>
      <c r="BC11" s="61" t="s">
        <v>282</v>
      </c>
      <c r="BD11" s="30" t="s">
        <v>283</v>
      </c>
      <c r="BE11" s="32"/>
      <c r="BF11" s="30" t="s">
        <v>237</v>
      </c>
      <c r="BG11" s="30" t="s">
        <v>284</v>
      </c>
    </row>
    <row r="12" ht="70.5" customHeight="1">
      <c r="A12" s="23" t="s">
        <v>295</v>
      </c>
      <c r="B12" s="24" t="s">
        <v>296</v>
      </c>
      <c r="C12" s="26" t="s">
        <v>297</v>
      </c>
      <c r="D12" s="37" t="s">
        <v>109</v>
      </c>
      <c r="E12" s="24" t="s">
        <v>62</v>
      </c>
      <c r="F12" s="24" t="s">
        <v>63</v>
      </c>
      <c r="G12" s="37">
        <v>2.000000021201E12</v>
      </c>
      <c r="H12" s="24" t="s">
        <v>64</v>
      </c>
      <c r="I12" s="24" t="s">
        <v>65</v>
      </c>
      <c r="J12" s="55" t="s">
        <v>226</v>
      </c>
      <c r="K12" s="24" t="s">
        <v>67</v>
      </c>
      <c r="L12" s="24" t="s">
        <v>68</v>
      </c>
      <c r="M12" s="24" t="s">
        <v>298</v>
      </c>
      <c r="N12" s="24" t="s">
        <v>70</v>
      </c>
      <c r="O12" s="24" t="s">
        <v>176</v>
      </c>
      <c r="P12" s="37" t="s">
        <v>111</v>
      </c>
      <c r="Q12" s="24" t="s">
        <v>177</v>
      </c>
      <c r="R12" s="24" t="s">
        <v>73</v>
      </c>
      <c r="S12" s="37" t="s">
        <v>227</v>
      </c>
      <c r="T12" s="24" t="s">
        <v>75</v>
      </c>
      <c r="U12" s="24" t="s">
        <v>76</v>
      </c>
      <c r="V12" s="24" t="s">
        <v>75</v>
      </c>
      <c r="W12" s="24" t="s">
        <v>76</v>
      </c>
      <c r="X12" s="24" t="s">
        <v>77</v>
      </c>
      <c r="Y12" s="37">
        <v>350.0</v>
      </c>
      <c r="Z12" s="37">
        <v>1680.0</v>
      </c>
      <c r="AA12" s="37">
        <v>340.0</v>
      </c>
      <c r="AB12" s="37">
        <v>400.0</v>
      </c>
      <c r="AC12" s="37">
        <v>1700.0</v>
      </c>
      <c r="AD12" s="37">
        <v>350.0</v>
      </c>
      <c r="AE12" s="56">
        <v>0.21</v>
      </c>
      <c r="AF12" s="28" t="s">
        <v>299</v>
      </c>
      <c r="AG12" s="37">
        <v>1.0</v>
      </c>
      <c r="AH12" s="37">
        <v>35.0</v>
      </c>
      <c r="AI12" s="37">
        <v>165.0</v>
      </c>
      <c r="AJ12" s="37">
        <v>30.0</v>
      </c>
      <c r="AK12" s="24" t="s">
        <v>300</v>
      </c>
      <c r="AL12" s="24" t="s">
        <v>80</v>
      </c>
      <c r="AM12" s="24" t="s">
        <v>80</v>
      </c>
      <c r="AN12" s="24" t="s">
        <v>80</v>
      </c>
      <c r="AO12" s="24" t="s">
        <v>80</v>
      </c>
      <c r="AP12" s="24" t="s">
        <v>80</v>
      </c>
      <c r="AQ12" s="24" t="s">
        <v>80</v>
      </c>
      <c r="AR12" s="24" t="s">
        <v>80</v>
      </c>
      <c r="AS12" s="24" t="s">
        <v>80</v>
      </c>
      <c r="AT12" s="24" t="s">
        <v>80</v>
      </c>
      <c r="AU12" s="24" t="s">
        <v>300</v>
      </c>
      <c r="AV12" s="30" t="s">
        <v>301</v>
      </c>
      <c r="AW12" s="30" t="s">
        <v>302</v>
      </c>
      <c r="AX12" s="30" t="s">
        <v>233</v>
      </c>
      <c r="AY12" s="30" t="s">
        <v>303</v>
      </c>
      <c r="AZ12" s="30" t="s">
        <v>304</v>
      </c>
      <c r="BA12" s="33"/>
      <c r="BB12" s="33"/>
      <c r="BC12" s="61" t="s">
        <v>305</v>
      </c>
      <c r="BD12" s="62"/>
      <c r="BE12" s="32"/>
      <c r="BF12" s="33" t="s">
        <v>80</v>
      </c>
      <c r="BG12" s="33" t="s">
        <v>80</v>
      </c>
    </row>
    <row r="13" ht="89.25" customHeight="1">
      <c r="A13" s="23" t="s">
        <v>306</v>
      </c>
      <c r="B13" s="24" t="s">
        <v>307</v>
      </c>
      <c r="C13" s="24" t="s">
        <v>308</v>
      </c>
      <c r="D13" s="37" t="s">
        <v>109</v>
      </c>
      <c r="E13" s="59" t="s">
        <v>242</v>
      </c>
      <c r="F13" s="24" t="s">
        <v>63</v>
      </c>
      <c r="G13" s="37">
        <v>2.000000021935E12</v>
      </c>
      <c r="H13" s="24" t="s">
        <v>64</v>
      </c>
      <c r="I13" s="24" t="s">
        <v>65</v>
      </c>
      <c r="J13" s="55" t="s">
        <v>243</v>
      </c>
      <c r="K13" s="24" t="s">
        <v>67</v>
      </c>
      <c r="L13" s="24" t="s">
        <v>68</v>
      </c>
      <c r="M13" s="24" t="s">
        <v>298</v>
      </c>
      <c r="N13" s="24" t="s">
        <v>70</v>
      </c>
      <c r="O13" s="24" t="s">
        <v>176</v>
      </c>
      <c r="P13" s="37" t="s">
        <v>111</v>
      </c>
      <c r="Q13" s="24" t="s">
        <v>177</v>
      </c>
      <c r="R13" s="24" t="s">
        <v>73</v>
      </c>
      <c r="S13" s="37" t="s">
        <v>227</v>
      </c>
      <c r="T13" s="24" t="s">
        <v>75</v>
      </c>
      <c r="U13" s="24" t="s">
        <v>76</v>
      </c>
      <c r="V13" s="24" t="s">
        <v>75</v>
      </c>
      <c r="W13" s="24" t="s">
        <v>76</v>
      </c>
      <c r="X13" s="24" t="s">
        <v>77</v>
      </c>
      <c r="Y13" s="37">
        <v>350.0</v>
      </c>
      <c r="Z13" s="37">
        <v>1680.0</v>
      </c>
      <c r="AA13" s="37">
        <v>340.0</v>
      </c>
      <c r="AB13" s="37">
        <v>400.0</v>
      </c>
      <c r="AC13" s="37">
        <v>1700.0</v>
      </c>
      <c r="AD13" s="37">
        <v>350.0</v>
      </c>
      <c r="AE13" s="56">
        <v>0.21</v>
      </c>
      <c r="AF13" s="28" t="s">
        <v>299</v>
      </c>
      <c r="AG13" s="37">
        <v>1.0</v>
      </c>
      <c r="AH13" s="37">
        <v>35.0</v>
      </c>
      <c r="AI13" s="37">
        <v>165.0</v>
      </c>
      <c r="AJ13" s="37">
        <v>30.0</v>
      </c>
      <c r="AK13" s="24" t="s">
        <v>300</v>
      </c>
      <c r="AL13" s="24" t="s">
        <v>80</v>
      </c>
      <c r="AM13" s="24" t="s">
        <v>80</v>
      </c>
      <c r="AN13" s="24" t="s">
        <v>80</v>
      </c>
      <c r="AO13" s="24" t="s">
        <v>80</v>
      </c>
      <c r="AP13" s="24" t="s">
        <v>80</v>
      </c>
      <c r="AQ13" s="24" t="s">
        <v>80</v>
      </c>
      <c r="AR13" s="24" t="s">
        <v>80</v>
      </c>
      <c r="AS13" s="24" t="s">
        <v>80</v>
      </c>
      <c r="AT13" s="24" t="s">
        <v>80</v>
      </c>
      <c r="AU13" s="24" t="s">
        <v>300</v>
      </c>
      <c r="AV13" s="30" t="s">
        <v>309</v>
      </c>
      <c r="AW13" s="30" t="s">
        <v>310</v>
      </c>
      <c r="AX13" s="30" t="s">
        <v>246</v>
      </c>
      <c r="AY13" s="30" t="s">
        <v>311</v>
      </c>
      <c r="AZ13" s="30" t="s">
        <v>247</v>
      </c>
      <c r="BA13" s="33"/>
      <c r="BB13" s="33"/>
      <c r="BC13" s="61" t="s">
        <v>305</v>
      </c>
      <c r="BD13" s="62"/>
      <c r="BE13" s="32"/>
      <c r="BF13" s="33" t="s">
        <v>80</v>
      </c>
      <c r="BG13" s="33" t="s">
        <v>80</v>
      </c>
    </row>
    <row r="14" ht="81.75" customHeight="1">
      <c r="A14" s="23" t="s">
        <v>312</v>
      </c>
      <c r="B14" s="24" t="s">
        <v>313</v>
      </c>
      <c r="C14" s="24" t="s">
        <v>314</v>
      </c>
      <c r="D14" s="37" t="s">
        <v>109</v>
      </c>
      <c r="E14" s="24" t="s">
        <v>251</v>
      </c>
      <c r="F14" s="24" t="s">
        <v>63</v>
      </c>
      <c r="G14" s="37">
        <v>2.000000021751E12</v>
      </c>
      <c r="H14" s="24" t="s">
        <v>64</v>
      </c>
      <c r="I14" s="24" t="s">
        <v>65</v>
      </c>
      <c r="J14" s="55" t="s">
        <v>243</v>
      </c>
      <c r="K14" s="24" t="s">
        <v>67</v>
      </c>
      <c r="L14" s="24" t="s">
        <v>68</v>
      </c>
      <c r="M14" s="24" t="s">
        <v>298</v>
      </c>
      <c r="N14" s="24" t="s">
        <v>70</v>
      </c>
      <c r="O14" s="24" t="s">
        <v>176</v>
      </c>
      <c r="P14" s="37" t="s">
        <v>111</v>
      </c>
      <c r="Q14" s="24" t="s">
        <v>177</v>
      </c>
      <c r="R14" s="24" t="s">
        <v>73</v>
      </c>
      <c r="S14" s="37" t="s">
        <v>227</v>
      </c>
      <c r="T14" s="24" t="s">
        <v>75</v>
      </c>
      <c r="U14" s="24" t="s">
        <v>76</v>
      </c>
      <c r="V14" s="24" t="s">
        <v>75</v>
      </c>
      <c r="W14" s="24" t="s">
        <v>76</v>
      </c>
      <c r="X14" s="24" t="s">
        <v>77</v>
      </c>
      <c r="Y14" s="37">
        <v>350.0</v>
      </c>
      <c r="Z14" s="37">
        <v>1680.0</v>
      </c>
      <c r="AA14" s="37">
        <v>340.0</v>
      </c>
      <c r="AB14" s="37">
        <v>400.0</v>
      </c>
      <c r="AC14" s="37">
        <v>1700.0</v>
      </c>
      <c r="AD14" s="37">
        <v>350.0</v>
      </c>
      <c r="AE14" s="56">
        <v>0.21</v>
      </c>
      <c r="AF14" s="28" t="s">
        <v>299</v>
      </c>
      <c r="AG14" s="37">
        <v>1.0</v>
      </c>
      <c r="AH14" s="37">
        <v>35.0</v>
      </c>
      <c r="AI14" s="37">
        <v>165.0</v>
      </c>
      <c r="AJ14" s="37">
        <v>30.0</v>
      </c>
      <c r="AK14" s="24" t="s">
        <v>300</v>
      </c>
      <c r="AL14" s="24" t="s">
        <v>80</v>
      </c>
      <c r="AM14" s="24" t="s">
        <v>80</v>
      </c>
      <c r="AN14" s="24" t="s">
        <v>80</v>
      </c>
      <c r="AO14" s="24" t="s">
        <v>80</v>
      </c>
      <c r="AP14" s="24" t="s">
        <v>80</v>
      </c>
      <c r="AQ14" s="24" t="s">
        <v>80</v>
      </c>
      <c r="AR14" s="24" t="s">
        <v>80</v>
      </c>
      <c r="AS14" s="24" t="s">
        <v>80</v>
      </c>
      <c r="AT14" s="24" t="s">
        <v>80</v>
      </c>
      <c r="AU14" s="24" t="s">
        <v>300</v>
      </c>
      <c r="AV14" s="30" t="s">
        <v>315</v>
      </c>
      <c r="AW14" s="30" t="s">
        <v>316</v>
      </c>
      <c r="AX14" s="30" t="s">
        <v>317</v>
      </c>
      <c r="AY14" s="30" t="s">
        <v>318</v>
      </c>
      <c r="AZ14" s="30" t="s">
        <v>255</v>
      </c>
      <c r="BA14" s="33"/>
      <c r="BB14" s="33"/>
      <c r="BC14" s="30" t="s">
        <v>305</v>
      </c>
      <c r="BD14" s="62"/>
      <c r="BE14" s="32"/>
      <c r="BF14" s="33" t="s">
        <v>80</v>
      </c>
      <c r="BG14" s="33" t="s">
        <v>80</v>
      </c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  <row r="845" ht="15.75" customHeight="1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40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BD845" s="41"/>
      <c r="BE845" s="41"/>
    </row>
    <row r="846" ht="15.75" customHeight="1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40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BD846" s="41"/>
      <c r="BE846" s="41"/>
    </row>
    <row r="847" ht="15.75" customHeight="1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40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BD847" s="41"/>
      <c r="BE847" s="41"/>
    </row>
    <row r="848" ht="15.75" customHeight="1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40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BD848" s="41"/>
      <c r="BE848" s="41"/>
    </row>
    <row r="849" ht="15.75" customHeight="1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40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BD849" s="41"/>
      <c r="BE849" s="41"/>
    </row>
    <row r="850" ht="15.75" customHeight="1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40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BD850" s="41"/>
      <c r="BE850" s="41"/>
    </row>
  </sheetData>
  <hyperlinks>
    <hyperlink r:id="rId1" ref="AV3"/>
    <hyperlink r:id="rId2" ref="AW3"/>
    <hyperlink r:id="rId3" ref="AX3"/>
    <hyperlink r:id="rId4" ref="AY3"/>
    <hyperlink r:id="rId5" ref="BC3"/>
    <hyperlink r:id="rId6" ref="BD3"/>
    <hyperlink r:id="rId7" ref="BF3"/>
    <hyperlink r:id="rId8" ref="BG3"/>
    <hyperlink r:id="rId9" ref="AV4"/>
    <hyperlink r:id="rId10" ref="AW4"/>
    <hyperlink r:id="rId11" ref="AX4"/>
    <hyperlink r:id="rId12" ref="AY4"/>
    <hyperlink r:id="rId13" ref="BC4"/>
    <hyperlink r:id="rId14" ref="BD4"/>
    <hyperlink r:id="rId15" ref="BF4"/>
    <hyperlink r:id="rId16" ref="BG4"/>
    <hyperlink r:id="rId17" ref="AV5"/>
    <hyperlink r:id="rId18" ref="AW5"/>
    <hyperlink r:id="rId19" ref="AX5"/>
    <hyperlink r:id="rId20" ref="AY5"/>
    <hyperlink r:id="rId21" ref="BC5"/>
    <hyperlink r:id="rId22" ref="BD5"/>
    <hyperlink r:id="rId23" ref="BF5"/>
    <hyperlink r:id="rId24" ref="BG5"/>
    <hyperlink r:id="rId25" ref="AV6"/>
    <hyperlink r:id="rId26" ref="AW6"/>
    <hyperlink r:id="rId27" ref="AX6"/>
    <hyperlink r:id="rId28" ref="AY6"/>
    <hyperlink r:id="rId29" ref="BC6"/>
    <hyperlink r:id="rId30" ref="BF6"/>
    <hyperlink r:id="rId31" ref="BG6"/>
    <hyperlink r:id="rId32" ref="AV7"/>
    <hyperlink r:id="rId33" ref="AW7"/>
    <hyperlink r:id="rId34" ref="AX7"/>
    <hyperlink r:id="rId35" ref="AY7"/>
    <hyperlink r:id="rId36" ref="BC7"/>
    <hyperlink r:id="rId37" ref="BF7"/>
    <hyperlink r:id="rId38" ref="BG7"/>
    <hyperlink r:id="rId39" ref="AV8"/>
    <hyperlink r:id="rId40" ref="AW8"/>
    <hyperlink r:id="rId41" ref="AX8"/>
    <hyperlink r:id="rId42" ref="AY8"/>
    <hyperlink r:id="rId43" ref="BC8"/>
    <hyperlink r:id="rId44" ref="BF8"/>
    <hyperlink r:id="rId45" ref="BG8"/>
    <hyperlink r:id="rId46" ref="AV9"/>
    <hyperlink r:id="rId47" ref="AW9"/>
    <hyperlink r:id="rId48" ref="AX9"/>
    <hyperlink r:id="rId49" ref="AY9"/>
    <hyperlink r:id="rId50" ref="BC9"/>
    <hyperlink r:id="rId51" ref="BD9"/>
    <hyperlink r:id="rId52" ref="BF9"/>
    <hyperlink r:id="rId53" ref="BG9"/>
    <hyperlink r:id="rId54" ref="AV10"/>
    <hyperlink r:id="rId55" ref="AW10"/>
    <hyperlink r:id="rId56" ref="AX10"/>
    <hyperlink r:id="rId57" ref="AY10"/>
    <hyperlink r:id="rId58" ref="BC10"/>
    <hyperlink r:id="rId59" ref="BD10"/>
    <hyperlink r:id="rId60" ref="BF10"/>
    <hyperlink r:id="rId61" ref="BG10"/>
    <hyperlink r:id="rId62" ref="AV11"/>
    <hyperlink r:id="rId63" ref="AW11"/>
    <hyperlink r:id="rId64" ref="AX11"/>
    <hyperlink r:id="rId65" ref="AY11"/>
    <hyperlink r:id="rId66" ref="BC11"/>
    <hyperlink r:id="rId67" ref="BD11"/>
    <hyperlink r:id="rId68" ref="BF11"/>
    <hyperlink r:id="rId69" ref="BG11"/>
    <hyperlink r:id="rId70" ref="AV12"/>
    <hyperlink r:id="rId71" ref="AW12"/>
    <hyperlink r:id="rId72" ref="AX12"/>
    <hyperlink r:id="rId73" ref="AY12"/>
    <hyperlink r:id="rId74" ref="AZ12"/>
    <hyperlink r:id="rId75" ref="BC12"/>
    <hyperlink r:id="rId76" ref="AV13"/>
    <hyperlink r:id="rId77" ref="AW13"/>
    <hyperlink r:id="rId78" ref="AX13"/>
    <hyperlink r:id="rId79" ref="AY13"/>
    <hyperlink r:id="rId80" ref="AZ13"/>
    <hyperlink r:id="rId81" ref="BC13"/>
    <hyperlink r:id="rId82" ref="AV14"/>
    <hyperlink r:id="rId83" ref="AW14"/>
    <hyperlink r:id="rId84" ref="AX14"/>
    <hyperlink r:id="rId85" ref="AY14"/>
    <hyperlink r:id="rId86" ref="AZ14"/>
    <hyperlink r:id="rId87" ref="BC14"/>
  </hyperlinks>
  <printOptions/>
  <pageMargins bottom="0.75" footer="0.0" header="0.0" left="0.7" right="0.7" top="0.75"/>
  <pageSetup paperSize="9" orientation="portrait"/>
  <drawing r:id="rId88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43"/>
    <col customWidth="1" min="48" max="48" width="19.71"/>
    <col customWidth="1" min="49" max="49" width="29.29"/>
    <col customWidth="1" min="50" max="52" width="19.71"/>
    <col customWidth="1" min="53" max="53" width="32.29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42"/>
      <c r="AW2" s="43"/>
      <c r="AX2" s="43"/>
      <c r="AY2" s="43"/>
      <c r="AZ2" s="16"/>
      <c r="BA2" s="17"/>
      <c r="BB2" s="16"/>
      <c r="BC2" s="42"/>
      <c r="BD2" s="43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64" t="s">
        <v>319</v>
      </c>
      <c r="B3" s="24" t="s">
        <v>320</v>
      </c>
      <c r="C3" s="24" t="s">
        <v>321</v>
      </c>
      <c r="D3" s="24" t="s">
        <v>109</v>
      </c>
      <c r="E3" s="24" t="s">
        <v>62</v>
      </c>
      <c r="F3" s="24" t="s">
        <v>63</v>
      </c>
      <c r="G3" s="25">
        <v>2.000000020495E12</v>
      </c>
      <c r="H3" s="24" t="s">
        <v>64</v>
      </c>
      <c r="I3" s="24" t="s">
        <v>65</v>
      </c>
      <c r="J3" s="50" t="s">
        <v>322</v>
      </c>
      <c r="K3" s="24" t="s">
        <v>323</v>
      </c>
      <c r="L3" s="24" t="s">
        <v>68</v>
      </c>
      <c r="M3" s="24" t="s">
        <v>298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324</v>
      </c>
      <c r="T3" s="24" t="s">
        <v>75</v>
      </c>
      <c r="U3" s="24" t="s">
        <v>76</v>
      </c>
      <c r="V3" s="24" t="s">
        <v>75</v>
      </c>
      <c r="W3" s="24" t="s">
        <v>76</v>
      </c>
      <c r="X3" s="24" t="s">
        <v>325</v>
      </c>
      <c r="Y3" s="24">
        <v>400.0</v>
      </c>
      <c r="Z3" s="24">
        <v>1800.0</v>
      </c>
      <c r="AA3" s="24">
        <v>294.0</v>
      </c>
      <c r="AB3" s="24">
        <v>440.0</v>
      </c>
      <c r="AC3" s="24">
        <v>1860.0</v>
      </c>
      <c r="AD3" s="24">
        <v>370.0</v>
      </c>
      <c r="AE3" s="27">
        <f t="shared" ref="AE3:AE6" si="1">(AB3*AC3*AD3)/1000/1000/1000</f>
        <v>0.302808</v>
      </c>
      <c r="AF3" s="28" t="s">
        <v>326</v>
      </c>
      <c r="AG3" s="24">
        <v>1.0</v>
      </c>
      <c r="AH3" s="24">
        <v>40.0</v>
      </c>
      <c r="AI3" s="24">
        <v>190.0</v>
      </c>
      <c r="AJ3" s="24" t="s">
        <v>327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8" t="s">
        <v>80</v>
      </c>
      <c r="AR3" s="24" t="s">
        <v>80</v>
      </c>
      <c r="AS3" s="24" t="s">
        <v>80</v>
      </c>
      <c r="AT3" s="28" t="s">
        <v>80</v>
      </c>
      <c r="AU3" s="28"/>
      <c r="AV3" s="34" t="s">
        <v>328</v>
      </c>
      <c r="AW3" s="45" t="s">
        <v>329</v>
      </c>
      <c r="AX3" s="45" t="s">
        <v>330</v>
      </c>
      <c r="AY3" s="45" t="s">
        <v>331</v>
      </c>
      <c r="AZ3" s="30" t="s">
        <v>332</v>
      </c>
      <c r="BA3" s="65" t="s">
        <v>333</v>
      </c>
      <c r="BB3" s="66"/>
      <c r="BC3" s="48" t="s">
        <v>334</v>
      </c>
      <c r="BD3" s="49" t="s">
        <v>335</v>
      </c>
      <c r="BE3" s="33" t="s">
        <v>80</v>
      </c>
      <c r="BF3" s="33" t="s">
        <v>80</v>
      </c>
      <c r="BG3" s="33" t="s">
        <v>80</v>
      </c>
    </row>
    <row r="4" ht="45.0" customHeight="1">
      <c r="A4" s="23" t="s">
        <v>336</v>
      </c>
      <c r="B4" s="24" t="s">
        <v>337</v>
      </c>
      <c r="C4" s="24" t="s">
        <v>338</v>
      </c>
      <c r="D4" s="24" t="s">
        <v>123</v>
      </c>
      <c r="E4" s="24" t="s">
        <v>62</v>
      </c>
      <c r="F4" s="24" t="s">
        <v>63</v>
      </c>
      <c r="G4" s="25">
        <v>2.000000020358E12</v>
      </c>
      <c r="H4" s="24" t="s">
        <v>64</v>
      </c>
      <c r="I4" s="24" t="s">
        <v>65</v>
      </c>
      <c r="J4" s="26" t="s">
        <v>339</v>
      </c>
      <c r="K4" s="24" t="s">
        <v>323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324</v>
      </c>
      <c r="T4" s="24" t="s">
        <v>75</v>
      </c>
      <c r="U4" s="24" t="s">
        <v>76</v>
      </c>
      <c r="V4" s="24" t="s">
        <v>75</v>
      </c>
      <c r="W4" s="24" t="s">
        <v>76</v>
      </c>
      <c r="X4" s="24" t="s">
        <v>325</v>
      </c>
      <c r="Y4" s="24">
        <v>660.0</v>
      </c>
      <c r="Z4" s="24">
        <v>720.0</v>
      </c>
      <c r="AA4" s="24">
        <v>507.0</v>
      </c>
      <c r="AB4" s="24">
        <v>716.0</v>
      </c>
      <c r="AC4" s="24">
        <v>775.0</v>
      </c>
      <c r="AD4" s="24">
        <v>560.0</v>
      </c>
      <c r="AE4" s="27">
        <f t="shared" si="1"/>
        <v>0.310744</v>
      </c>
      <c r="AF4" s="28" t="s">
        <v>340</v>
      </c>
      <c r="AG4" s="24">
        <v>1.0</v>
      </c>
      <c r="AH4" s="24">
        <v>75.0</v>
      </c>
      <c r="AI4" s="24">
        <v>85.0</v>
      </c>
      <c r="AJ4" s="24">
        <v>51.0</v>
      </c>
      <c r="AK4" s="24" t="s">
        <v>341</v>
      </c>
      <c r="AL4" s="24" t="s">
        <v>143</v>
      </c>
      <c r="AM4" s="24">
        <v>21.0</v>
      </c>
      <c r="AN4" s="24">
        <v>0.061</v>
      </c>
      <c r="AO4" s="24">
        <v>545.0</v>
      </c>
      <c r="AP4" s="37">
        <v>760.0</v>
      </c>
      <c r="AQ4" s="37">
        <v>145.0</v>
      </c>
      <c r="AR4" s="24" t="s">
        <v>342</v>
      </c>
      <c r="AS4" s="24" t="s">
        <v>129</v>
      </c>
      <c r="AT4" s="28" t="s">
        <v>343</v>
      </c>
      <c r="AU4" s="28" t="s">
        <v>131</v>
      </c>
      <c r="AV4" s="34" t="s">
        <v>344</v>
      </c>
      <c r="AW4" s="45" t="s">
        <v>345</v>
      </c>
      <c r="AX4" s="45" t="s">
        <v>346</v>
      </c>
      <c r="AY4" s="45" t="s">
        <v>347</v>
      </c>
      <c r="AZ4" s="30" t="s">
        <v>332</v>
      </c>
      <c r="BA4" s="65" t="s">
        <v>333</v>
      </c>
      <c r="BB4" s="66"/>
      <c r="BC4" s="48" t="s">
        <v>348</v>
      </c>
      <c r="BD4" s="49" t="s">
        <v>349</v>
      </c>
      <c r="BE4" s="14" t="s">
        <v>350</v>
      </c>
      <c r="BF4" s="30" t="s">
        <v>351</v>
      </c>
      <c r="BG4" s="30" t="s">
        <v>352</v>
      </c>
    </row>
    <row r="5" ht="45.0" customHeight="1">
      <c r="A5" s="23" t="s">
        <v>353</v>
      </c>
      <c r="B5" s="24" t="s">
        <v>354</v>
      </c>
      <c r="C5" s="24" t="s">
        <v>355</v>
      </c>
      <c r="D5" s="24" t="s">
        <v>123</v>
      </c>
      <c r="E5" s="24" t="s">
        <v>62</v>
      </c>
      <c r="F5" s="24" t="s">
        <v>63</v>
      </c>
      <c r="G5" s="25">
        <v>2.000000020433E12</v>
      </c>
      <c r="H5" s="24" t="s">
        <v>64</v>
      </c>
      <c r="I5" s="24" t="s">
        <v>65</v>
      </c>
      <c r="J5" s="26" t="s">
        <v>175</v>
      </c>
      <c r="K5" s="24" t="s">
        <v>323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324</v>
      </c>
      <c r="T5" s="24" t="s">
        <v>75</v>
      </c>
      <c r="U5" s="24" t="s">
        <v>76</v>
      </c>
      <c r="V5" s="24" t="s">
        <v>75</v>
      </c>
      <c r="W5" s="24" t="s">
        <v>76</v>
      </c>
      <c r="X5" s="24" t="s">
        <v>325</v>
      </c>
      <c r="Y5" s="24">
        <v>773.0</v>
      </c>
      <c r="Z5" s="24">
        <v>720.0</v>
      </c>
      <c r="AA5" s="24">
        <v>507.0</v>
      </c>
      <c r="AB5" s="24">
        <f t="shared" ref="AB5:AB6" si="2">Y5+50</f>
        <v>823</v>
      </c>
      <c r="AC5" s="24">
        <v>775.0</v>
      </c>
      <c r="AD5" s="24">
        <v>560.0</v>
      </c>
      <c r="AE5" s="27">
        <f t="shared" si="1"/>
        <v>0.357182</v>
      </c>
      <c r="AF5" s="28" t="s">
        <v>356</v>
      </c>
      <c r="AG5" s="24">
        <v>1.0</v>
      </c>
      <c r="AH5" s="24">
        <v>85.0</v>
      </c>
      <c r="AI5" s="24">
        <v>85.0</v>
      </c>
      <c r="AJ5" s="24">
        <v>51.0</v>
      </c>
      <c r="AK5" s="24" t="s">
        <v>341</v>
      </c>
      <c r="AL5" s="24" t="s">
        <v>143</v>
      </c>
      <c r="AM5" s="24">
        <v>22.8</v>
      </c>
      <c r="AN5" s="24">
        <v>0.068</v>
      </c>
      <c r="AO5" s="24">
        <v>545.0</v>
      </c>
      <c r="AP5" s="37">
        <v>865.0</v>
      </c>
      <c r="AQ5" s="37">
        <v>145.0</v>
      </c>
      <c r="AR5" s="24" t="s">
        <v>342</v>
      </c>
      <c r="AS5" s="24" t="s">
        <v>129</v>
      </c>
      <c r="AT5" s="28" t="s">
        <v>357</v>
      </c>
      <c r="AU5" s="28" t="s">
        <v>131</v>
      </c>
      <c r="AV5" s="34" t="s">
        <v>358</v>
      </c>
      <c r="AW5" s="45" t="s">
        <v>359</v>
      </c>
      <c r="AX5" s="45" t="s">
        <v>346</v>
      </c>
      <c r="AY5" s="45" t="s">
        <v>347</v>
      </c>
      <c r="AZ5" s="30" t="s">
        <v>332</v>
      </c>
      <c r="BA5" s="65" t="s">
        <v>333</v>
      </c>
      <c r="BB5" s="66"/>
      <c r="BC5" s="48" t="s">
        <v>360</v>
      </c>
      <c r="BD5" s="49" t="s">
        <v>361</v>
      </c>
      <c r="BE5" s="67"/>
      <c r="BF5" s="30" t="s">
        <v>362</v>
      </c>
      <c r="BG5" s="30" t="s">
        <v>363</v>
      </c>
    </row>
    <row r="6" ht="45.0" customHeight="1">
      <c r="A6" s="23" t="s">
        <v>364</v>
      </c>
      <c r="B6" s="24" t="s">
        <v>365</v>
      </c>
      <c r="C6" s="24" t="s">
        <v>366</v>
      </c>
      <c r="D6" s="24" t="s">
        <v>123</v>
      </c>
      <c r="E6" s="24" t="s">
        <v>62</v>
      </c>
      <c r="F6" s="24" t="s">
        <v>63</v>
      </c>
      <c r="G6" s="25">
        <v>2.00000002044E12</v>
      </c>
      <c r="H6" s="24" t="s">
        <v>64</v>
      </c>
      <c r="I6" s="24" t="s">
        <v>65</v>
      </c>
      <c r="J6" s="26" t="s">
        <v>175</v>
      </c>
      <c r="K6" s="24" t="s">
        <v>323</v>
      </c>
      <c r="L6" s="24" t="s">
        <v>68</v>
      </c>
      <c r="M6" s="24" t="s">
        <v>69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324</v>
      </c>
      <c r="T6" s="24" t="s">
        <v>75</v>
      </c>
      <c r="U6" s="24" t="s">
        <v>76</v>
      </c>
      <c r="V6" s="24" t="s">
        <v>75</v>
      </c>
      <c r="W6" s="24" t="s">
        <v>76</v>
      </c>
      <c r="X6" s="24" t="s">
        <v>325</v>
      </c>
      <c r="Y6" s="24">
        <v>971.0</v>
      </c>
      <c r="Z6" s="24">
        <v>720.0</v>
      </c>
      <c r="AA6" s="24">
        <v>507.0</v>
      </c>
      <c r="AB6" s="24">
        <f t="shared" si="2"/>
        <v>1021</v>
      </c>
      <c r="AC6" s="24">
        <v>775.0</v>
      </c>
      <c r="AD6" s="24">
        <v>560.0</v>
      </c>
      <c r="AE6" s="27">
        <f t="shared" si="1"/>
        <v>0.443114</v>
      </c>
      <c r="AF6" s="28" t="s">
        <v>367</v>
      </c>
      <c r="AG6" s="24">
        <v>1.0</v>
      </c>
      <c r="AH6" s="24">
        <v>105.0</v>
      </c>
      <c r="AI6" s="24">
        <v>85.0</v>
      </c>
      <c r="AJ6" s="24">
        <v>51.0</v>
      </c>
      <c r="AK6" s="24" t="s">
        <v>341</v>
      </c>
      <c r="AL6" s="24" t="s">
        <v>143</v>
      </c>
      <c r="AM6" s="24">
        <v>27.6</v>
      </c>
      <c r="AN6" s="24">
        <v>0.085</v>
      </c>
      <c r="AO6" s="24">
        <v>545.0</v>
      </c>
      <c r="AP6" s="37">
        <v>1070.0</v>
      </c>
      <c r="AQ6" s="37">
        <v>150.0</v>
      </c>
      <c r="AR6" s="24" t="s">
        <v>342</v>
      </c>
      <c r="AS6" s="24" t="s">
        <v>129</v>
      </c>
      <c r="AT6" s="28" t="s">
        <v>368</v>
      </c>
      <c r="AU6" s="28" t="s">
        <v>131</v>
      </c>
      <c r="AV6" s="34" t="s">
        <v>369</v>
      </c>
      <c r="AW6" s="45" t="s">
        <v>370</v>
      </c>
      <c r="AX6" s="68" t="s">
        <v>346</v>
      </c>
      <c r="AY6" s="45" t="s">
        <v>347</v>
      </c>
      <c r="AZ6" s="30" t="s">
        <v>332</v>
      </c>
      <c r="BA6" s="65" t="s">
        <v>333</v>
      </c>
      <c r="BB6" s="66"/>
      <c r="BC6" s="48" t="s">
        <v>371</v>
      </c>
      <c r="BD6" s="49" t="s">
        <v>372</v>
      </c>
      <c r="BE6" s="14" t="s">
        <v>373</v>
      </c>
      <c r="BF6" s="30" t="s">
        <v>374</v>
      </c>
      <c r="BG6" s="30" t="s">
        <v>375</v>
      </c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69"/>
      <c r="AW7" s="69"/>
      <c r="AX7" s="69"/>
      <c r="AY7" s="69"/>
      <c r="AZ7" s="69"/>
      <c r="BA7" s="6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69"/>
      <c r="AW8" s="69"/>
      <c r="AX8" s="69"/>
      <c r="AY8" s="69"/>
      <c r="AZ8" s="69"/>
      <c r="BA8" s="6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69"/>
      <c r="AW9" s="69"/>
      <c r="AX9" s="69"/>
      <c r="AY9" s="69"/>
      <c r="AZ9" s="69"/>
      <c r="BA9" s="6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AZ3"/>
    <hyperlink r:id="rId6" ref="BA3"/>
    <hyperlink r:id="rId7" ref="BC3"/>
    <hyperlink r:id="rId8" ref="BD3"/>
    <hyperlink r:id="rId9" ref="AV4"/>
    <hyperlink r:id="rId10" ref="AW4"/>
    <hyperlink r:id="rId11" ref="AX4"/>
    <hyperlink r:id="rId12" ref="AY4"/>
    <hyperlink r:id="rId13" ref="AZ4"/>
    <hyperlink r:id="rId14" ref="BC4"/>
    <hyperlink r:id="rId15" ref="BD4"/>
    <hyperlink r:id="rId16" ref="BE4"/>
    <hyperlink r:id="rId17" ref="BF4"/>
    <hyperlink r:id="rId18" ref="BG4"/>
    <hyperlink r:id="rId19" ref="AV5"/>
    <hyperlink r:id="rId20" ref="AW5"/>
    <hyperlink r:id="rId21" ref="AX5"/>
    <hyperlink r:id="rId22" ref="AY5"/>
    <hyperlink r:id="rId23" ref="AZ5"/>
    <hyperlink r:id="rId24" ref="BC5"/>
    <hyperlink r:id="rId25" ref="BD5"/>
    <hyperlink r:id="rId26" ref="BF5"/>
    <hyperlink r:id="rId27" ref="BG5"/>
    <hyperlink r:id="rId28" ref="AV6"/>
    <hyperlink r:id="rId29" ref="AW6"/>
    <hyperlink r:id="rId30" ref="AX6"/>
    <hyperlink r:id="rId31" ref="AZ6"/>
    <hyperlink r:id="rId32" ref="BC6"/>
    <hyperlink r:id="rId33" ref="BD6"/>
    <hyperlink r:id="rId34" ref="BE6"/>
    <hyperlink r:id="rId35" ref="BF6"/>
    <hyperlink r:id="rId36" ref="BG6"/>
  </hyperlinks>
  <printOptions/>
  <pageMargins bottom="0.75" footer="0.0" header="0.0" left="0.7" right="0.7" top="0.75"/>
  <pageSetup paperSize="9" orientation="portrait"/>
  <drawing r:id="rId37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4.43"/>
    <col customWidth="1" min="48" max="48" width="19.71"/>
    <col customWidth="1" min="49" max="49" width="29.29"/>
    <col customWidth="1" min="50" max="52" width="19.71"/>
    <col customWidth="1" min="53" max="53" width="31.86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376</v>
      </c>
      <c r="B3" s="24" t="s">
        <v>377</v>
      </c>
      <c r="C3" s="24" t="s">
        <v>378</v>
      </c>
      <c r="D3" s="24" t="s">
        <v>109</v>
      </c>
      <c r="E3" s="24" t="s">
        <v>62</v>
      </c>
      <c r="F3" s="24" t="s">
        <v>63</v>
      </c>
      <c r="G3" s="25">
        <v>2.000000016283E12</v>
      </c>
      <c r="H3" s="24" t="s">
        <v>64</v>
      </c>
      <c r="I3" s="24" t="s">
        <v>65</v>
      </c>
      <c r="J3" s="50" t="s">
        <v>211</v>
      </c>
      <c r="K3" s="24" t="s">
        <v>323</v>
      </c>
      <c r="L3" s="24" t="s">
        <v>68</v>
      </c>
      <c r="M3" s="24" t="s">
        <v>379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380</v>
      </c>
      <c r="T3" s="24" t="s">
        <v>75</v>
      </c>
      <c r="U3" s="24" t="s">
        <v>76</v>
      </c>
      <c r="V3" s="24" t="s">
        <v>75</v>
      </c>
      <c r="W3" s="24" t="s">
        <v>76</v>
      </c>
      <c r="X3" s="24" t="s">
        <v>325</v>
      </c>
      <c r="Y3" s="24">
        <v>350.0</v>
      </c>
      <c r="Z3" s="24">
        <v>1800.0</v>
      </c>
      <c r="AA3" s="24">
        <v>298.0</v>
      </c>
      <c r="AB3" s="24">
        <f t="shared" ref="AB3:AD3" si="1">Y3+50</f>
        <v>400</v>
      </c>
      <c r="AC3" s="24">
        <f t="shared" si="1"/>
        <v>1850</v>
      </c>
      <c r="AD3" s="24">
        <f t="shared" si="1"/>
        <v>348</v>
      </c>
      <c r="AE3" s="27">
        <f t="shared" ref="AE3:AE6" si="3">(AB3*AC3*AD3)/1000/1000/1000</f>
        <v>0.25752</v>
      </c>
      <c r="AF3" s="28" t="s">
        <v>381</v>
      </c>
      <c r="AG3" s="24" t="s">
        <v>79</v>
      </c>
      <c r="AH3" s="24">
        <v>35.0</v>
      </c>
      <c r="AI3" s="24">
        <v>190.0</v>
      </c>
      <c r="AJ3" s="24">
        <v>30.0</v>
      </c>
      <c r="AK3" s="24" t="s">
        <v>80</v>
      </c>
      <c r="AL3" s="24" t="s">
        <v>80</v>
      </c>
      <c r="AM3" s="24" t="s">
        <v>80</v>
      </c>
      <c r="AN3" s="24" t="s">
        <v>80</v>
      </c>
      <c r="AO3" s="37" t="s">
        <v>80</v>
      </c>
      <c r="AP3" s="37" t="s">
        <v>80</v>
      </c>
      <c r="AQ3" s="37" t="s">
        <v>80</v>
      </c>
      <c r="AR3" s="24" t="s">
        <v>80</v>
      </c>
      <c r="AS3" s="24" t="s">
        <v>80</v>
      </c>
      <c r="AT3" s="28" t="s">
        <v>80</v>
      </c>
      <c r="AU3" s="28"/>
      <c r="AV3" s="29" t="s">
        <v>382</v>
      </c>
      <c r="AW3" s="14" t="s">
        <v>383</v>
      </c>
      <c r="AX3" s="30" t="s">
        <v>384</v>
      </c>
      <c r="AY3" s="29" t="s">
        <v>385</v>
      </c>
      <c r="AZ3" s="30"/>
      <c r="BA3" s="35" t="s">
        <v>85</v>
      </c>
      <c r="BB3" s="30"/>
      <c r="BC3" s="29" t="s">
        <v>386</v>
      </c>
      <c r="BD3" s="70" t="s">
        <v>387</v>
      </c>
      <c r="BE3" s="33" t="s">
        <v>80</v>
      </c>
      <c r="BF3" s="33" t="s">
        <v>80</v>
      </c>
      <c r="BG3" s="33" t="s">
        <v>80</v>
      </c>
      <c r="BI3" s="41"/>
    </row>
    <row r="4" ht="45.0" customHeight="1">
      <c r="A4" s="23" t="s">
        <v>388</v>
      </c>
      <c r="B4" s="24" t="s">
        <v>389</v>
      </c>
      <c r="C4" s="24" t="s">
        <v>390</v>
      </c>
      <c r="D4" s="24" t="s">
        <v>109</v>
      </c>
      <c r="E4" s="24" t="s">
        <v>62</v>
      </c>
      <c r="F4" s="24" t="s">
        <v>63</v>
      </c>
      <c r="G4" s="25">
        <v>2.000000017143E12</v>
      </c>
      <c r="H4" s="24" t="s">
        <v>64</v>
      </c>
      <c r="I4" s="24" t="s">
        <v>65</v>
      </c>
      <c r="J4" s="50" t="s">
        <v>211</v>
      </c>
      <c r="K4" s="24" t="s">
        <v>323</v>
      </c>
      <c r="L4" s="24" t="s">
        <v>68</v>
      </c>
      <c r="M4" s="24" t="s">
        <v>298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380</v>
      </c>
      <c r="T4" s="24" t="s">
        <v>75</v>
      </c>
      <c r="U4" s="24" t="s">
        <v>76</v>
      </c>
      <c r="V4" s="24" t="s">
        <v>75</v>
      </c>
      <c r="W4" s="24" t="s">
        <v>76</v>
      </c>
      <c r="X4" s="24" t="s">
        <v>325</v>
      </c>
      <c r="Y4" s="24">
        <v>350.0</v>
      </c>
      <c r="Z4" s="24">
        <v>1800.0</v>
      </c>
      <c r="AA4" s="24">
        <v>298.0</v>
      </c>
      <c r="AB4" s="24">
        <f t="shared" ref="AB4:AD4" si="2">Y4+50</f>
        <v>400</v>
      </c>
      <c r="AC4" s="24">
        <f t="shared" si="2"/>
        <v>1850</v>
      </c>
      <c r="AD4" s="24">
        <f t="shared" si="2"/>
        <v>348</v>
      </c>
      <c r="AE4" s="27">
        <f t="shared" si="3"/>
        <v>0.25752</v>
      </c>
      <c r="AF4" s="28" t="s">
        <v>381</v>
      </c>
      <c r="AG4" s="24" t="s">
        <v>79</v>
      </c>
      <c r="AH4" s="24">
        <v>35.0</v>
      </c>
      <c r="AI4" s="24">
        <v>190.0</v>
      </c>
      <c r="AJ4" s="24">
        <v>30.0</v>
      </c>
      <c r="AK4" s="24" t="s">
        <v>80</v>
      </c>
      <c r="AL4" s="24" t="s">
        <v>80</v>
      </c>
      <c r="AM4" s="24" t="s">
        <v>80</v>
      </c>
      <c r="AN4" s="24" t="s">
        <v>80</v>
      </c>
      <c r="AO4" s="37" t="s">
        <v>80</v>
      </c>
      <c r="AP4" s="37" t="s">
        <v>80</v>
      </c>
      <c r="AQ4" s="37" t="s">
        <v>80</v>
      </c>
      <c r="AR4" s="24" t="s">
        <v>80</v>
      </c>
      <c r="AS4" s="24" t="s">
        <v>80</v>
      </c>
      <c r="AT4" s="28" t="s">
        <v>80</v>
      </c>
      <c r="AU4" s="28"/>
      <c r="AV4" s="34" t="s">
        <v>382</v>
      </c>
      <c r="AW4" s="29" t="s">
        <v>391</v>
      </c>
      <c r="AX4" s="30" t="s">
        <v>392</v>
      </c>
      <c r="AY4" s="34" t="s">
        <v>393</v>
      </c>
      <c r="AZ4" s="30"/>
      <c r="BA4" s="35" t="s">
        <v>85</v>
      </c>
      <c r="BB4" s="30"/>
      <c r="BC4" s="34" t="s">
        <v>386</v>
      </c>
      <c r="BD4" s="45" t="s">
        <v>387</v>
      </c>
      <c r="BE4" s="33" t="s">
        <v>80</v>
      </c>
      <c r="BF4" s="33" t="s">
        <v>80</v>
      </c>
      <c r="BG4" s="33" t="s">
        <v>80</v>
      </c>
      <c r="BI4" s="41"/>
    </row>
    <row r="5" ht="45.0" customHeight="1">
      <c r="A5" s="23" t="s">
        <v>394</v>
      </c>
      <c r="B5" s="24" t="s">
        <v>395</v>
      </c>
      <c r="C5" s="24" t="s">
        <v>396</v>
      </c>
      <c r="D5" s="24" t="s">
        <v>123</v>
      </c>
      <c r="E5" s="24" t="s">
        <v>62</v>
      </c>
      <c r="F5" s="24" t="s">
        <v>63</v>
      </c>
      <c r="G5" s="25">
        <v>2.00000001632E12</v>
      </c>
      <c r="H5" s="24" t="s">
        <v>64</v>
      </c>
      <c r="I5" s="24" t="s">
        <v>65</v>
      </c>
      <c r="J5" s="26" t="s">
        <v>175</v>
      </c>
      <c r="K5" s="24" t="s">
        <v>323</v>
      </c>
      <c r="L5" s="24" t="s">
        <v>68</v>
      </c>
      <c r="M5" s="24" t="s">
        <v>69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380</v>
      </c>
      <c r="T5" s="24" t="s">
        <v>75</v>
      </c>
      <c r="U5" s="24" t="s">
        <v>76</v>
      </c>
      <c r="V5" s="24" t="s">
        <v>75</v>
      </c>
      <c r="W5" s="24" t="s">
        <v>76</v>
      </c>
      <c r="X5" s="24" t="s">
        <v>325</v>
      </c>
      <c r="Y5" s="24">
        <v>744.0</v>
      </c>
      <c r="Z5" s="24">
        <v>720.0</v>
      </c>
      <c r="AA5" s="24">
        <v>455.0</v>
      </c>
      <c r="AB5" s="24">
        <v>808.0</v>
      </c>
      <c r="AC5" s="24">
        <v>780.0</v>
      </c>
      <c r="AD5" s="24">
        <f t="shared" ref="AD5:AD6" si="4">AA5+50</f>
        <v>505</v>
      </c>
      <c r="AE5" s="27">
        <f t="shared" si="3"/>
        <v>0.3182712</v>
      </c>
      <c r="AF5" s="28" t="s">
        <v>397</v>
      </c>
      <c r="AG5" s="24" t="s">
        <v>79</v>
      </c>
      <c r="AH5" s="24">
        <v>80.0</v>
      </c>
      <c r="AI5" s="24">
        <v>85.0</v>
      </c>
      <c r="AJ5" s="24">
        <v>47.0</v>
      </c>
      <c r="AK5" s="24" t="s">
        <v>180</v>
      </c>
      <c r="AL5" s="24" t="s">
        <v>143</v>
      </c>
      <c r="AM5" s="24" t="s">
        <v>78</v>
      </c>
      <c r="AN5" s="24" t="s">
        <v>181</v>
      </c>
      <c r="AO5" s="24">
        <v>471.0</v>
      </c>
      <c r="AP5" s="24">
        <v>779.0</v>
      </c>
      <c r="AQ5" s="24">
        <v>140.0</v>
      </c>
      <c r="AR5" s="24" t="s">
        <v>182</v>
      </c>
      <c r="AS5" s="24" t="s">
        <v>129</v>
      </c>
      <c r="AT5" s="44" t="s">
        <v>183</v>
      </c>
      <c r="AU5" s="28" t="s">
        <v>184</v>
      </c>
      <c r="AV5" s="34" t="s">
        <v>398</v>
      </c>
      <c r="AW5" s="34" t="s">
        <v>399</v>
      </c>
      <c r="AX5" s="29" t="s">
        <v>384</v>
      </c>
      <c r="AY5" s="34" t="s">
        <v>400</v>
      </c>
      <c r="AZ5" s="30"/>
      <c r="BA5" s="35" t="s">
        <v>85</v>
      </c>
      <c r="BB5" s="30"/>
      <c r="BC5" s="34" t="s">
        <v>401</v>
      </c>
      <c r="BD5" s="45" t="s">
        <v>402</v>
      </c>
      <c r="BE5" s="29" t="s">
        <v>403</v>
      </c>
      <c r="BF5" s="30" t="s">
        <v>404</v>
      </c>
      <c r="BG5" s="30" t="s">
        <v>405</v>
      </c>
    </row>
    <row r="6" ht="45.0" customHeight="1">
      <c r="A6" s="23" t="s">
        <v>406</v>
      </c>
      <c r="B6" s="24" t="s">
        <v>407</v>
      </c>
      <c r="C6" s="24" t="s">
        <v>408</v>
      </c>
      <c r="D6" s="24" t="s">
        <v>123</v>
      </c>
      <c r="E6" s="24" t="s">
        <v>62</v>
      </c>
      <c r="F6" s="24" t="s">
        <v>63</v>
      </c>
      <c r="G6" s="25">
        <v>2.000000016382E12</v>
      </c>
      <c r="H6" s="24" t="s">
        <v>64</v>
      </c>
      <c r="I6" s="24" t="s">
        <v>65</v>
      </c>
      <c r="J6" s="26" t="s">
        <v>175</v>
      </c>
      <c r="K6" s="24" t="s">
        <v>323</v>
      </c>
      <c r="L6" s="24" t="s">
        <v>68</v>
      </c>
      <c r="M6" s="24" t="s">
        <v>69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380</v>
      </c>
      <c r="T6" s="24" t="s">
        <v>75</v>
      </c>
      <c r="U6" s="24" t="s">
        <v>76</v>
      </c>
      <c r="V6" s="24" t="s">
        <v>75</v>
      </c>
      <c r="W6" s="24" t="s">
        <v>76</v>
      </c>
      <c r="X6" s="24" t="s">
        <v>325</v>
      </c>
      <c r="Y6" s="24">
        <v>967.0</v>
      </c>
      <c r="Z6" s="24">
        <v>720.0</v>
      </c>
      <c r="AA6" s="24">
        <v>455.0</v>
      </c>
      <c r="AB6" s="24">
        <f>Y6+50</f>
        <v>1017</v>
      </c>
      <c r="AC6" s="24">
        <v>780.0</v>
      </c>
      <c r="AD6" s="24">
        <f t="shared" si="4"/>
        <v>505</v>
      </c>
      <c r="AE6" s="27">
        <f t="shared" si="3"/>
        <v>0.4005963</v>
      </c>
      <c r="AF6" s="28" t="s">
        <v>409</v>
      </c>
      <c r="AG6" s="24" t="s">
        <v>79</v>
      </c>
      <c r="AH6" s="24">
        <v>100.0</v>
      </c>
      <c r="AI6" s="24">
        <v>85.0</v>
      </c>
      <c r="AJ6" s="24">
        <v>47.0</v>
      </c>
      <c r="AK6" s="24" t="s">
        <v>180</v>
      </c>
      <c r="AL6" s="24" t="s">
        <v>143</v>
      </c>
      <c r="AM6" s="24" t="s">
        <v>199</v>
      </c>
      <c r="AN6" s="24" t="s">
        <v>200</v>
      </c>
      <c r="AO6" s="24">
        <v>475.0</v>
      </c>
      <c r="AP6" s="24">
        <v>1005.0</v>
      </c>
      <c r="AQ6" s="24">
        <v>140.0</v>
      </c>
      <c r="AR6" s="24" t="s">
        <v>182</v>
      </c>
      <c r="AS6" s="24" t="s">
        <v>129</v>
      </c>
      <c r="AT6" s="44" t="s">
        <v>201</v>
      </c>
      <c r="AU6" s="28" t="s">
        <v>184</v>
      </c>
      <c r="AV6" s="34" t="s">
        <v>410</v>
      </c>
      <c r="AW6" s="34" t="s">
        <v>411</v>
      </c>
      <c r="AX6" s="34" t="s">
        <v>412</v>
      </c>
      <c r="AY6" s="34" t="s">
        <v>400</v>
      </c>
      <c r="AZ6" s="30"/>
      <c r="BA6" s="35" t="s">
        <v>85</v>
      </c>
      <c r="BB6" s="30"/>
      <c r="BC6" s="34" t="s">
        <v>413</v>
      </c>
      <c r="BD6" s="45" t="s">
        <v>414</v>
      </c>
      <c r="BE6" s="34" t="s">
        <v>415</v>
      </c>
      <c r="BF6" s="30" t="s">
        <v>416</v>
      </c>
      <c r="BG6" s="30" t="s">
        <v>417</v>
      </c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A3"/>
    <hyperlink r:id="rId6" ref="BC3"/>
    <hyperlink r:id="rId7" ref="BD3"/>
    <hyperlink r:id="rId8" ref="AV4"/>
    <hyperlink r:id="rId9" ref="AW4"/>
    <hyperlink r:id="rId10" ref="AX4"/>
    <hyperlink r:id="rId11" ref="AY4"/>
    <hyperlink r:id="rId12" ref="BA4"/>
    <hyperlink r:id="rId13" ref="BC4"/>
    <hyperlink r:id="rId14" ref="BD4"/>
    <hyperlink r:id="rId15" ref="AV5"/>
    <hyperlink r:id="rId16" ref="AW5"/>
    <hyperlink r:id="rId17" ref="AX5"/>
    <hyperlink r:id="rId18" ref="AY5"/>
    <hyperlink r:id="rId19" ref="BA5"/>
    <hyperlink r:id="rId20" ref="BC5"/>
    <hyperlink r:id="rId21" ref="BD5"/>
    <hyperlink r:id="rId22" ref="BE5"/>
    <hyperlink r:id="rId23" ref="BF5"/>
    <hyperlink r:id="rId24" ref="BG5"/>
    <hyperlink r:id="rId25" ref="AV6"/>
    <hyperlink r:id="rId26" ref="AW6"/>
    <hyperlink r:id="rId27" ref="AX6"/>
    <hyperlink r:id="rId28" ref="AY6"/>
    <hyperlink r:id="rId29" ref="BA6"/>
    <hyperlink r:id="rId30" ref="BC6"/>
    <hyperlink r:id="rId31" ref="BD6"/>
    <hyperlink r:id="rId32" ref="BE6"/>
    <hyperlink r:id="rId33" ref="BF6"/>
    <hyperlink r:id="rId34" ref="BG6"/>
  </hyperlinks>
  <printOptions/>
  <pageMargins bottom="0.75" footer="0.0" header="0.0" left="0.7" right="0.7" top="0.75"/>
  <pageSetup paperSize="9" orientation="portrait"/>
  <drawing r:id="rId35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71"/>
    <col customWidth="1" min="48" max="48" width="19.71"/>
    <col customWidth="1" min="49" max="49" width="29.29"/>
    <col customWidth="1" min="50" max="52" width="19.71"/>
    <col customWidth="1" min="53" max="53" width="30.71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70.5" customHeight="1">
      <c r="A3" s="23" t="s">
        <v>418</v>
      </c>
      <c r="B3" s="24" t="s">
        <v>419</v>
      </c>
      <c r="C3" s="26" t="s">
        <v>420</v>
      </c>
      <c r="D3" s="24" t="s">
        <v>123</v>
      </c>
      <c r="E3" s="24" t="s">
        <v>421</v>
      </c>
      <c r="F3" s="24" t="s">
        <v>63</v>
      </c>
      <c r="G3" s="71" t="s">
        <v>422</v>
      </c>
      <c r="H3" s="24" t="s">
        <v>64</v>
      </c>
      <c r="I3" s="24" t="s">
        <v>65</v>
      </c>
      <c r="J3" s="72" t="s">
        <v>423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37" t="s">
        <v>424</v>
      </c>
      <c r="Q3" s="24" t="s">
        <v>177</v>
      </c>
      <c r="R3" s="24" t="s">
        <v>73</v>
      </c>
      <c r="S3" s="37" t="s">
        <v>425</v>
      </c>
      <c r="T3" s="24" t="s">
        <v>426</v>
      </c>
      <c r="U3" s="24" t="s">
        <v>426</v>
      </c>
      <c r="V3" s="24" t="s">
        <v>426</v>
      </c>
      <c r="W3" s="24" t="s">
        <v>426</v>
      </c>
      <c r="X3" s="24" t="s">
        <v>325</v>
      </c>
      <c r="Y3" s="37">
        <v>440.0</v>
      </c>
      <c r="Z3" s="37">
        <v>560.0</v>
      </c>
      <c r="AA3" s="37">
        <v>224.0</v>
      </c>
      <c r="AB3" s="37">
        <v>480.0</v>
      </c>
      <c r="AC3" s="37">
        <v>630.0</v>
      </c>
      <c r="AD3" s="37">
        <v>290.0</v>
      </c>
      <c r="AE3" s="56">
        <v>0.087</v>
      </c>
      <c r="AF3" s="28" t="s">
        <v>427</v>
      </c>
      <c r="AG3" s="37">
        <v>1.0</v>
      </c>
      <c r="AH3" s="37">
        <v>45.0</v>
      </c>
      <c r="AI3" s="37">
        <v>63.0</v>
      </c>
      <c r="AJ3" s="37">
        <v>29.0</v>
      </c>
      <c r="AK3" s="24" t="s">
        <v>428</v>
      </c>
      <c r="AL3" s="24" t="s">
        <v>143</v>
      </c>
      <c r="AM3" s="24">
        <v>5.8</v>
      </c>
      <c r="AN3" s="24">
        <v>0.019</v>
      </c>
      <c r="AO3" s="24">
        <v>250.0</v>
      </c>
      <c r="AP3" s="24">
        <v>455.0</v>
      </c>
      <c r="AQ3" s="24">
        <v>93.0</v>
      </c>
      <c r="AR3" s="24" t="s">
        <v>342</v>
      </c>
      <c r="AS3" s="24" t="s">
        <v>129</v>
      </c>
      <c r="AT3" s="73">
        <v>4.640021065907E12</v>
      </c>
      <c r="AU3" s="73" t="s">
        <v>131</v>
      </c>
      <c r="AV3" s="46" t="s">
        <v>429</v>
      </c>
      <c r="AW3" s="47" t="s">
        <v>430</v>
      </c>
      <c r="AX3" s="46" t="s">
        <v>431</v>
      </c>
      <c r="AY3" s="74"/>
      <c r="AZ3" s="21"/>
      <c r="BA3" s="35" t="s">
        <v>85</v>
      </c>
      <c r="BB3" s="75"/>
      <c r="BC3" s="46" t="s">
        <v>432</v>
      </c>
      <c r="BD3" s="47" t="s">
        <v>433</v>
      </c>
      <c r="BE3" s="21"/>
      <c r="BF3" s="30" t="s">
        <v>434</v>
      </c>
      <c r="BG3" s="30" t="s">
        <v>434</v>
      </c>
      <c r="BI3" s="22"/>
      <c r="BJ3" s="22"/>
      <c r="BK3" s="22"/>
      <c r="BL3" s="22"/>
      <c r="BM3" s="22"/>
      <c r="BN3" s="22"/>
      <c r="BO3" s="22"/>
      <c r="BP3" s="22"/>
      <c r="BQ3" s="22"/>
    </row>
    <row r="4" ht="68.25" customHeight="1">
      <c r="A4" s="23" t="s">
        <v>435</v>
      </c>
      <c r="B4" s="24" t="s">
        <v>436</v>
      </c>
      <c r="C4" s="26" t="s">
        <v>437</v>
      </c>
      <c r="D4" s="24" t="s">
        <v>123</v>
      </c>
      <c r="E4" s="24" t="s">
        <v>421</v>
      </c>
      <c r="F4" s="24" t="s">
        <v>63</v>
      </c>
      <c r="G4" s="71" t="s">
        <v>438</v>
      </c>
      <c r="H4" s="24" t="s">
        <v>64</v>
      </c>
      <c r="I4" s="24" t="s">
        <v>65</v>
      </c>
      <c r="J4" s="76" t="s">
        <v>423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37" t="s">
        <v>111</v>
      </c>
      <c r="Q4" s="24" t="s">
        <v>177</v>
      </c>
      <c r="R4" s="24" t="s">
        <v>73</v>
      </c>
      <c r="S4" s="37" t="s">
        <v>425</v>
      </c>
      <c r="T4" s="24" t="s">
        <v>426</v>
      </c>
      <c r="U4" s="24" t="s">
        <v>426</v>
      </c>
      <c r="V4" s="24" t="s">
        <v>426</v>
      </c>
      <c r="W4" s="24" t="s">
        <v>426</v>
      </c>
      <c r="X4" s="24" t="s">
        <v>325</v>
      </c>
      <c r="Y4" s="37">
        <v>567.0</v>
      </c>
      <c r="Z4" s="37">
        <v>600.0</v>
      </c>
      <c r="AA4" s="37">
        <v>451.0</v>
      </c>
      <c r="AB4" s="37">
        <v>620.0</v>
      </c>
      <c r="AC4" s="37">
        <v>630.0</v>
      </c>
      <c r="AD4" s="37">
        <v>490.0</v>
      </c>
      <c r="AE4" s="56">
        <v>0.191</v>
      </c>
      <c r="AF4" s="28" t="s">
        <v>439</v>
      </c>
      <c r="AG4" s="37">
        <v>1.0</v>
      </c>
      <c r="AH4" s="37">
        <v>60.0</v>
      </c>
      <c r="AI4" s="37">
        <v>63.0</v>
      </c>
      <c r="AJ4" s="37">
        <v>49.0</v>
      </c>
      <c r="AK4" s="24" t="s">
        <v>440</v>
      </c>
      <c r="AL4" s="24" t="s">
        <v>143</v>
      </c>
      <c r="AM4" s="37">
        <v>14.7</v>
      </c>
      <c r="AN4" s="37">
        <v>0.063</v>
      </c>
      <c r="AO4" s="37">
        <v>468.0</v>
      </c>
      <c r="AP4" s="37">
        <v>604.0</v>
      </c>
      <c r="AQ4" s="24">
        <v>135.0</v>
      </c>
      <c r="AR4" s="24" t="s">
        <v>182</v>
      </c>
      <c r="AS4" s="24" t="s">
        <v>129</v>
      </c>
      <c r="AT4" s="57">
        <v>641587.0</v>
      </c>
      <c r="AU4" s="57" t="s">
        <v>184</v>
      </c>
      <c r="AV4" s="48" t="s">
        <v>441</v>
      </c>
      <c r="AW4" s="49" t="s">
        <v>442</v>
      </c>
      <c r="AX4" s="48" t="s">
        <v>443</v>
      </c>
      <c r="AY4" s="46" t="s">
        <v>444</v>
      </c>
      <c r="AZ4" s="47" t="s">
        <v>445</v>
      </c>
      <c r="BA4" s="35" t="s">
        <v>85</v>
      </c>
      <c r="BB4" s="75"/>
      <c r="BC4" s="48" t="s">
        <v>446</v>
      </c>
      <c r="BD4" s="77"/>
      <c r="BE4" s="21"/>
      <c r="BF4" s="30" t="s">
        <v>447</v>
      </c>
      <c r="BG4" s="30" t="s">
        <v>448</v>
      </c>
      <c r="BI4" s="22"/>
      <c r="BJ4" s="22"/>
      <c r="BK4" s="22"/>
      <c r="BL4" s="22"/>
      <c r="BM4" s="22"/>
      <c r="BN4" s="22"/>
      <c r="BO4" s="22"/>
      <c r="BP4" s="22"/>
      <c r="BQ4" s="22"/>
    </row>
    <row r="5" ht="70.5" customHeight="1">
      <c r="A5" s="23" t="s">
        <v>449</v>
      </c>
      <c r="B5" s="24" t="s">
        <v>450</v>
      </c>
      <c r="C5" s="26" t="s">
        <v>451</v>
      </c>
      <c r="D5" s="24" t="s">
        <v>123</v>
      </c>
      <c r="E5" s="24" t="s">
        <v>421</v>
      </c>
      <c r="F5" s="24" t="s">
        <v>63</v>
      </c>
      <c r="G5" s="71" t="s">
        <v>452</v>
      </c>
      <c r="H5" s="24" t="s">
        <v>64</v>
      </c>
      <c r="I5" s="24" t="s">
        <v>65</v>
      </c>
      <c r="J5" s="72" t="s">
        <v>423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37" t="s">
        <v>111</v>
      </c>
      <c r="Q5" s="24" t="s">
        <v>177</v>
      </c>
      <c r="R5" s="24" t="s">
        <v>73</v>
      </c>
      <c r="S5" s="37" t="s">
        <v>425</v>
      </c>
      <c r="T5" s="24" t="s">
        <v>426</v>
      </c>
      <c r="U5" s="24" t="s">
        <v>426</v>
      </c>
      <c r="V5" s="24" t="s">
        <v>426</v>
      </c>
      <c r="W5" s="24" t="s">
        <v>426</v>
      </c>
      <c r="X5" s="24" t="s">
        <v>325</v>
      </c>
      <c r="Y5" s="37">
        <v>668.0</v>
      </c>
      <c r="Z5" s="37">
        <v>600.0</v>
      </c>
      <c r="AA5" s="37">
        <v>451.0</v>
      </c>
      <c r="AB5" s="37">
        <v>730.0</v>
      </c>
      <c r="AC5" s="37">
        <v>630.0</v>
      </c>
      <c r="AD5" s="37">
        <v>490.0</v>
      </c>
      <c r="AE5" s="56">
        <v>0.225</v>
      </c>
      <c r="AF5" s="28" t="s">
        <v>453</v>
      </c>
      <c r="AG5" s="37">
        <v>1.0</v>
      </c>
      <c r="AH5" s="37">
        <v>70.0</v>
      </c>
      <c r="AI5" s="37">
        <v>63.0</v>
      </c>
      <c r="AJ5" s="37">
        <v>49.0</v>
      </c>
      <c r="AK5" s="24" t="s">
        <v>440</v>
      </c>
      <c r="AL5" s="24" t="s">
        <v>143</v>
      </c>
      <c r="AM5" s="37">
        <v>17.0</v>
      </c>
      <c r="AN5" s="37">
        <v>0.073</v>
      </c>
      <c r="AO5" s="37">
        <v>465.0</v>
      </c>
      <c r="AP5" s="37">
        <v>700.0</v>
      </c>
      <c r="AQ5" s="24">
        <v>135.0</v>
      </c>
      <c r="AR5" s="24" t="s">
        <v>182</v>
      </c>
      <c r="AS5" s="24" t="s">
        <v>129</v>
      </c>
      <c r="AT5" s="57">
        <v>641600.0</v>
      </c>
      <c r="AU5" s="57" t="s">
        <v>184</v>
      </c>
      <c r="AV5" s="48" t="s">
        <v>454</v>
      </c>
      <c r="AW5" s="49" t="s">
        <v>455</v>
      </c>
      <c r="AX5" s="48" t="s">
        <v>443</v>
      </c>
      <c r="AY5" s="48" t="s">
        <v>444</v>
      </c>
      <c r="AZ5" s="49" t="s">
        <v>445</v>
      </c>
      <c r="BA5" s="35" t="s">
        <v>85</v>
      </c>
      <c r="BB5" s="75"/>
      <c r="BC5" s="48" t="s">
        <v>456</v>
      </c>
      <c r="BD5" s="77"/>
      <c r="BE5" s="21"/>
      <c r="BF5" s="30" t="s">
        <v>457</v>
      </c>
      <c r="BG5" s="30" t="s">
        <v>458</v>
      </c>
      <c r="BI5" s="22"/>
      <c r="BJ5" s="22"/>
      <c r="BK5" s="22"/>
      <c r="BL5" s="22"/>
      <c r="BM5" s="22"/>
      <c r="BN5" s="22"/>
      <c r="BO5" s="22"/>
      <c r="BP5" s="22"/>
      <c r="BQ5" s="22"/>
    </row>
    <row r="6" ht="73.5" customHeight="1">
      <c r="A6" s="23" t="s">
        <v>459</v>
      </c>
      <c r="B6" s="24" t="s">
        <v>460</v>
      </c>
      <c r="C6" s="26" t="s">
        <v>461</v>
      </c>
      <c r="D6" s="24" t="s">
        <v>123</v>
      </c>
      <c r="E6" s="24" t="s">
        <v>421</v>
      </c>
      <c r="F6" s="24" t="s">
        <v>63</v>
      </c>
      <c r="G6" s="71" t="s">
        <v>462</v>
      </c>
      <c r="H6" s="24" t="s">
        <v>64</v>
      </c>
      <c r="I6" s="24" t="s">
        <v>65</v>
      </c>
      <c r="J6" s="72" t="s">
        <v>423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176</v>
      </c>
      <c r="P6" s="37" t="s">
        <v>463</v>
      </c>
      <c r="Q6" s="24" t="s">
        <v>177</v>
      </c>
      <c r="R6" s="24" t="s">
        <v>73</v>
      </c>
      <c r="S6" s="37" t="s">
        <v>425</v>
      </c>
      <c r="T6" s="24" t="s">
        <v>426</v>
      </c>
      <c r="U6" s="24" t="s">
        <v>426</v>
      </c>
      <c r="V6" s="24" t="s">
        <v>426</v>
      </c>
      <c r="W6" s="24" t="s">
        <v>426</v>
      </c>
      <c r="X6" s="24" t="s">
        <v>325</v>
      </c>
      <c r="Y6" s="37">
        <v>870.0</v>
      </c>
      <c r="Z6" s="37">
        <v>556.0</v>
      </c>
      <c r="AA6" s="37">
        <v>451.0</v>
      </c>
      <c r="AB6" s="37">
        <v>920.0</v>
      </c>
      <c r="AC6" s="37">
        <v>630.0</v>
      </c>
      <c r="AD6" s="37">
        <v>490.0</v>
      </c>
      <c r="AE6" s="56">
        <v>0.284</v>
      </c>
      <c r="AF6" s="28" t="s">
        <v>464</v>
      </c>
      <c r="AG6" s="37">
        <v>1.0</v>
      </c>
      <c r="AH6" s="37">
        <v>90.0</v>
      </c>
      <c r="AI6" s="37">
        <v>63.0</v>
      </c>
      <c r="AJ6" s="37">
        <v>49.0</v>
      </c>
      <c r="AK6" s="24" t="s">
        <v>440</v>
      </c>
      <c r="AL6" s="24" t="s">
        <v>143</v>
      </c>
      <c r="AM6" s="37">
        <v>21.5</v>
      </c>
      <c r="AN6" s="37">
        <v>0.129</v>
      </c>
      <c r="AO6" s="37">
        <v>465.0</v>
      </c>
      <c r="AP6" s="37">
        <v>905.0</v>
      </c>
      <c r="AQ6" s="24">
        <v>135.0</v>
      </c>
      <c r="AR6" s="24" t="s">
        <v>182</v>
      </c>
      <c r="AS6" s="24" t="s">
        <v>129</v>
      </c>
      <c r="AT6" s="57">
        <v>641617.0</v>
      </c>
      <c r="AU6" s="57" t="s">
        <v>184</v>
      </c>
      <c r="AV6" s="48" t="s">
        <v>465</v>
      </c>
      <c r="AW6" s="49" t="s">
        <v>466</v>
      </c>
      <c r="AX6" s="48" t="s">
        <v>467</v>
      </c>
      <c r="AY6" s="78"/>
      <c r="AZ6" s="77"/>
      <c r="BA6" s="35" t="s">
        <v>85</v>
      </c>
      <c r="BB6" s="75"/>
      <c r="BC6" s="48" t="s">
        <v>468</v>
      </c>
      <c r="BD6" s="77"/>
      <c r="BE6" s="21"/>
      <c r="BF6" s="30" t="s">
        <v>469</v>
      </c>
      <c r="BG6" s="30" t="s">
        <v>470</v>
      </c>
      <c r="BI6" s="22"/>
      <c r="BJ6" s="22"/>
      <c r="BK6" s="22"/>
      <c r="BL6" s="22"/>
      <c r="BM6" s="22"/>
      <c r="BN6" s="22"/>
      <c r="BO6" s="22"/>
      <c r="BP6" s="22"/>
      <c r="BQ6" s="22"/>
    </row>
    <row r="7" ht="59.25" customHeight="1">
      <c r="A7" s="23" t="s">
        <v>471</v>
      </c>
      <c r="B7" s="24" t="s">
        <v>472</v>
      </c>
      <c r="C7" s="26" t="s">
        <v>473</v>
      </c>
      <c r="D7" s="37" t="s">
        <v>109</v>
      </c>
      <c r="E7" s="24" t="s">
        <v>421</v>
      </c>
      <c r="F7" s="24" t="s">
        <v>63</v>
      </c>
      <c r="G7" s="71" t="s">
        <v>474</v>
      </c>
      <c r="H7" s="24" t="s">
        <v>64</v>
      </c>
      <c r="I7" s="24" t="s">
        <v>65</v>
      </c>
      <c r="J7" s="24" t="s">
        <v>475</v>
      </c>
      <c r="K7" s="24" t="s">
        <v>67</v>
      </c>
      <c r="L7" s="24" t="s">
        <v>68</v>
      </c>
      <c r="M7" s="24" t="s">
        <v>69</v>
      </c>
      <c r="N7" s="24" t="s">
        <v>70</v>
      </c>
      <c r="O7" s="24" t="s">
        <v>176</v>
      </c>
      <c r="P7" s="37" t="s">
        <v>424</v>
      </c>
      <c r="Q7" s="24" t="s">
        <v>177</v>
      </c>
      <c r="R7" s="24" t="s">
        <v>73</v>
      </c>
      <c r="S7" s="37" t="s">
        <v>425</v>
      </c>
      <c r="T7" s="24" t="s">
        <v>426</v>
      </c>
      <c r="U7" s="24" t="s">
        <v>426</v>
      </c>
      <c r="V7" s="24" t="s">
        <v>426</v>
      </c>
      <c r="W7" s="24" t="s">
        <v>426</v>
      </c>
      <c r="X7" s="24" t="s">
        <v>325</v>
      </c>
      <c r="Y7" s="37">
        <v>350.0</v>
      </c>
      <c r="Z7" s="37">
        <v>1650.0</v>
      </c>
      <c r="AA7" s="37">
        <v>291.0</v>
      </c>
      <c r="AB7" s="37">
        <v>380.0</v>
      </c>
      <c r="AC7" s="37">
        <v>1700.0</v>
      </c>
      <c r="AD7" s="37">
        <v>350.0</v>
      </c>
      <c r="AE7" s="56">
        <v>0.226</v>
      </c>
      <c r="AF7" s="28" t="s">
        <v>476</v>
      </c>
      <c r="AG7" s="37">
        <v>1.0</v>
      </c>
      <c r="AH7" s="37">
        <v>35.0</v>
      </c>
      <c r="AI7" s="37">
        <v>165.0</v>
      </c>
      <c r="AJ7" s="37">
        <v>29.0</v>
      </c>
      <c r="AK7" s="24" t="s">
        <v>300</v>
      </c>
      <c r="AL7" s="24" t="s">
        <v>300</v>
      </c>
      <c r="AM7" s="24" t="s">
        <v>80</v>
      </c>
      <c r="AN7" s="24" t="s">
        <v>80</v>
      </c>
      <c r="AO7" s="24" t="s">
        <v>80</v>
      </c>
      <c r="AP7" s="24" t="s">
        <v>80</v>
      </c>
      <c r="AQ7" s="24" t="s">
        <v>80</v>
      </c>
      <c r="AR7" s="24" t="s">
        <v>80</v>
      </c>
      <c r="AS7" s="24" t="s">
        <v>80</v>
      </c>
      <c r="AT7" s="24" t="s">
        <v>80</v>
      </c>
      <c r="AU7" s="24"/>
      <c r="AV7" s="48" t="s">
        <v>477</v>
      </c>
      <c r="AW7" s="49" t="s">
        <v>478</v>
      </c>
      <c r="AX7" s="48" t="s">
        <v>443</v>
      </c>
      <c r="AY7" s="48" t="s">
        <v>479</v>
      </c>
      <c r="AZ7" s="77"/>
      <c r="BA7" s="35" t="s">
        <v>85</v>
      </c>
      <c r="BB7" s="75"/>
      <c r="BC7" s="48" t="s">
        <v>480</v>
      </c>
      <c r="BD7" s="49" t="s">
        <v>481</v>
      </c>
      <c r="BE7" s="21"/>
      <c r="BF7" s="21"/>
      <c r="BG7" s="21"/>
      <c r="BI7" s="22"/>
      <c r="BJ7" s="22"/>
      <c r="BK7" s="22"/>
      <c r="BL7" s="22"/>
      <c r="BM7" s="22"/>
      <c r="BN7" s="22"/>
      <c r="BO7" s="22"/>
      <c r="BP7" s="22"/>
      <c r="BQ7" s="22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BA3"/>
    <hyperlink r:id="rId5" ref="BC3"/>
    <hyperlink r:id="rId6" ref="BD3"/>
    <hyperlink r:id="rId7" ref="BF3"/>
    <hyperlink r:id="rId8" ref="BG3"/>
    <hyperlink r:id="rId9" ref="AV4"/>
    <hyperlink r:id="rId10" ref="AW4"/>
    <hyperlink r:id="rId11" ref="AX4"/>
    <hyperlink r:id="rId12" ref="AY4"/>
    <hyperlink r:id="rId13" ref="AZ4"/>
    <hyperlink r:id="rId14" ref="BA4"/>
    <hyperlink r:id="rId15" ref="BC4"/>
    <hyperlink r:id="rId16" ref="BF4"/>
    <hyperlink r:id="rId17" ref="BG4"/>
    <hyperlink r:id="rId18" ref="AV5"/>
    <hyperlink r:id="rId19" ref="AW5"/>
    <hyperlink r:id="rId20" ref="AX5"/>
    <hyperlink r:id="rId21" ref="AY5"/>
    <hyperlink r:id="rId22" ref="AZ5"/>
    <hyperlink r:id="rId23" ref="BA5"/>
    <hyperlink r:id="rId24" ref="BC5"/>
    <hyperlink r:id="rId25" ref="BF5"/>
    <hyperlink r:id="rId26" ref="BG5"/>
    <hyperlink r:id="rId27" ref="AV6"/>
    <hyperlink r:id="rId28" ref="AW6"/>
    <hyperlink r:id="rId29" ref="AX6"/>
    <hyperlink r:id="rId30" ref="BA6"/>
    <hyperlink r:id="rId31" ref="BC6"/>
    <hyperlink r:id="rId32" ref="BF6"/>
    <hyperlink r:id="rId33" ref="BG6"/>
    <hyperlink r:id="rId34" ref="AV7"/>
    <hyperlink r:id="rId35" ref="AW7"/>
    <hyperlink r:id="rId36" ref="AX7"/>
    <hyperlink r:id="rId37" ref="AY7"/>
    <hyperlink r:id="rId38" ref="BA7"/>
    <hyperlink r:id="rId39" ref="BC7"/>
    <hyperlink r:id="rId40" ref="BD7"/>
  </hyperlinks>
  <printOptions/>
  <pageMargins bottom="0.75" footer="0.0" header="0.0" left="0.7" right="0.7" top="0.75"/>
  <pageSetup paperSize="9" orientation="portrait"/>
  <drawing r:id="rId4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4.0"/>
    <col customWidth="1" min="48" max="48" width="19.71"/>
    <col customWidth="1" min="49" max="49" width="29.29"/>
    <col customWidth="1" min="50" max="52" width="19.71"/>
    <col customWidth="1" min="53" max="53" width="29.29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7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62.25" customHeight="1">
      <c r="A3" s="23" t="s">
        <v>482</v>
      </c>
      <c r="B3" s="24" t="s">
        <v>483</v>
      </c>
      <c r="C3" s="26" t="s">
        <v>484</v>
      </c>
      <c r="D3" s="24" t="s">
        <v>123</v>
      </c>
      <c r="E3" s="24" t="s">
        <v>62</v>
      </c>
      <c r="F3" s="24" t="s">
        <v>63</v>
      </c>
      <c r="G3" s="37">
        <v>2.000000021171E12</v>
      </c>
      <c r="H3" s="24" t="s">
        <v>64</v>
      </c>
      <c r="I3" s="24" t="s">
        <v>65</v>
      </c>
      <c r="J3" s="26" t="s">
        <v>485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37" t="s">
        <v>111</v>
      </c>
      <c r="Q3" s="24" t="s">
        <v>177</v>
      </c>
      <c r="R3" s="24" t="s">
        <v>73</v>
      </c>
      <c r="S3" s="37" t="s">
        <v>486</v>
      </c>
      <c r="T3" s="24" t="s">
        <v>426</v>
      </c>
      <c r="U3" s="24" t="s">
        <v>76</v>
      </c>
      <c r="V3" s="24" t="s">
        <v>426</v>
      </c>
      <c r="W3" s="24" t="s">
        <v>76</v>
      </c>
      <c r="X3" s="24" t="s">
        <v>325</v>
      </c>
      <c r="Y3" s="37">
        <v>567.0</v>
      </c>
      <c r="Z3" s="37">
        <v>600.0</v>
      </c>
      <c r="AA3" s="37">
        <v>451.0</v>
      </c>
      <c r="AB3" s="37">
        <v>620.0</v>
      </c>
      <c r="AC3" s="37">
        <v>630.0</v>
      </c>
      <c r="AD3" s="37">
        <v>490.0</v>
      </c>
      <c r="AE3" s="56">
        <v>0.191</v>
      </c>
      <c r="AF3" s="28" t="s">
        <v>487</v>
      </c>
      <c r="AG3" s="37">
        <v>1.0</v>
      </c>
      <c r="AH3" s="37">
        <v>60.0</v>
      </c>
      <c r="AI3" s="37">
        <v>63.0</v>
      </c>
      <c r="AJ3" s="37">
        <v>49.0</v>
      </c>
      <c r="AK3" s="24" t="s">
        <v>440</v>
      </c>
      <c r="AL3" s="24" t="s">
        <v>143</v>
      </c>
      <c r="AM3" s="37">
        <v>14.7</v>
      </c>
      <c r="AN3" s="37">
        <v>0.063</v>
      </c>
      <c r="AO3" s="37">
        <v>468.0</v>
      </c>
      <c r="AP3" s="37">
        <v>604.0</v>
      </c>
      <c r="AQ3" s="37">
        <v>135.0</v>
      </c>
      <c r="AR3" s="24" t="s">
        <v>182</v>
      </c>
      <c r="AS3" s="24" t="s">
        <v>129</v>
      </c>
      <c r="AT3" s="79">
        <v>641587.0</v>
      </c>
      <c r="AU3" s="79" t="s">
        <v>184</v>
      </c>
      <c r="AV3" s="29" t="s">
        <v>488</v>
      </c>
      <c r="AW3" s="70" t="s">
        <v>489</v>
      </c>
      <c r="AX3" s="70" t="s">
        <v>490</v>
      </c>
      <c r="AY3" s="70" t="s">
        <v>491</v>
      </c>
      <c r="AZ3" s="80"/>
      <c r="BA3" s="35" t="s">
        <v>85</v>
      </c>
      <c r="BB3" s="33"/>
      <c r="BC3" s="29" t="s">
        <v>492</v>
      </c>
      <c r="BD3" s="81"/>
      <c r="BE3" s="82"/>
      <c r="BF3" s="30" t="s">
        <v>493</v>
      </c>
      <c r="BG3" s="30" t="s">
        <v>448</v>
      </c>
    </row>
    <row r="4" ht="54.0" customHeight="1">
      <c r="A4" s="23" t="s">
        <v>494</v>
      </c>
      <c r="B4" s="24" t="s">
        <v>495</v>
      </c>
      <c r="C4" s="26" t="s">
        <v>496</v>
      </c>
      <c r="D4" s="24" t="s">
        <v>123</v>
      </c>
      <c r="E4" s="24" t="s">
        <v>62</v>
      </c>
      <c r="F4" s="24" t="s">
        <v>63</v>
      </c>
      <c r="G4" s="37">
        <v>2.000000021188E12</v>
      </c>
      <c r="H4" s="24" t="s">
        <v>64</v>
      </c>
      <c r="I4" s="24" t="s">
        <v>65</v>
      </c>
      <c r="J4" s="26" t="s">
        <v>485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37" t="s">
        <v>111</v>
      </c>
      <c r="Q4" s="24" t="s">
        <v>177</v>
      </c>
      <c r="R4" s="24" t="s">
        <v>73</v>
      </c>
      <c r="S4" s="37" t="s">
        <v>486</v>
      </c>
      <c r="T4" s="24" t="s">
        <v>426</v>
      </c>
      <c r="U4" s="24" t="s">
        <v>76</v>
      </c>
      <c r="V4" s="24" t="s">
        <v>426</v>
      </c>
      <c r="W4" s="24" t="s">
        <v>76</v>
      </c>
      <c r="X4" s="24" t="s">
        <v>325</v>
      </c>
      <c r="Y4" s="37">
        <v>668.0</v>
      </c>
      <c r="Z4" s="37">
        <v>600.0</v>
      </c>
      <c r="AA4" s="37">
        <v>451.0</v>
      </c>
      <c r="AB4" s="37">
        <v>730.0</v>
      </c>
      <c r="AC4" s="37">
        <v>630.0</v>
      </c>
      <c r="AD4" s="37">
        <v>490.0</v>
      </c>
      <c r="AE4" s="56">
        <v>0.225</v>
      </c>
      <c r="AF4" s="28" t="s">
        <v>453</v>
      </c>
      <c r="AG4" s="37">
        <v>1.0</v>
      </c>
      <c r="AH4" s="37">
        <v>70.0</v>
      </c>
      <c r="AI4" s="37">
        <v>63.0</v>
      </c>
      <c r="AJ4" s="37">
        <v>49.0</v>
      </c>
      <c r="AK4" s="24" t="s">
        <v>440</v>
      </c>
      <c r="AL4" s="24" t="s">
        <v>143</v>
      </c>
      <c r="AM4" s="37">
        <v>17.0</v>
      </c>
      <c r="AN4" s="37">
        <v>0.073</v>
      </c>
      <c r="AO4" s="37">
        <v>465.0</v>
      </c>
      <c r="AP4" s="37">
        <v>700.0</v>
      </c>
      <c r="AQ4" s="37">
        <v>135.0</v>
      </c>
      <c r="AR4" s="24" t="s">
        <v>182</v>
      </c>
      <c r="AS4" s="24" t="s">
        <v>129</v>
      </c>
      <c r="AT4" s="57">
        <v>641600.0</v>
      </c>
      <c r="AU4" s="83" t="s">
        <v>184</v>
      </c>
      <c r="AV4" s="34" t="s">
        <v>497</v>
      </c>
      <c r="AW4" s="45" t="s">
        <v>498</v>
      </c>
      <c r="AX4" s="45" t="s">
        <v>490</v>
      </c>
      <c r="AY4" s="45" t="s">
        <v>491</v>
      </c>
      <c r="AZ4" s="80"/>
      <c r="BA4" s="35" t="s">
        <v>85</v>
      </c>
      <c r="BB4" s="33"/>
      <c r="BC4" s="34" t="s">
        <v>499</v>
      </c>
      <c r="BD4" s="84"/>
      <c r="BE4" s="82"/>
      <c r="BF4" s="30" t="s">
        <v>500</v>
      </c>
      <c r="BG4" s="30" t="s">
        <v>458</v>
      </c>
    </row>
    <row r="5" ht="48.75" customHeight="1">
      <c r="A5" s="23" t="s">
        <v>501</v>
      </c>
      <c r="B5" s="24" t="s">
        <v>502</v>
      </c>
      <c r="C5" s="26" t="s">
        <v>503</v>
      </c>
      <c r="D5" s="24" t="s">
        <v>123</v>
      </c>
      <c r="E5" s="24" t="s">
        <v>62</v>
      </c>
      <c r="F5" s="24" t="s">
        <v>63</v>
      </c>
      <c r="G5" s="37">
        <v>2.000000021195E12</v>
      </c>
      <c r="H5" s="24" t="s">
        <v>64</v>
      </c>
      <c r="I5" s="24" t="s">
        <v>65</v>
      </c>
      <c r="J5" s="26" t="s">
        <v>504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37" t="s">
        <v>463</v>
      </c>
      <c r="Q5" s="24" t="s">
        <v>177</v>
      </c>
      <c r="R5" s="24" t="s">
        <v>73</v>
      </c>
      <c r="S5" s="37" t="s">
        <v>486</v>
      </c>
      <c r="T5" s="24" t="s">
        <v>426</v>
      </c>
      <c r="U5" s="24" t="s">
        <v>76</v>
      </c>
      <c r="V5" s="24" t="s">
        <v>426</v>
      </c>
      <c r="W5" s="24" t="s">
        <v>76</v>
      </c>
      <c r="X5" s="24" t="s">
        <v>325</v>
      </c>
      <c r="Y5" s="37">
        <v>870.0</v>
      </c>
      <c r="Z5" s="37">
        <v>556.0</v>
      </c>
      <c r="AA5" s="37">
        <v>451.0</v>
      </c>
      <c r="AB5" s="37">
        <v>920.0</v>
      </c>
      <c r="AC5" s="37">
        <v>630.0</v>
      </c>
      <c r="AD5" s="37">
        <v>490.0</v>
      </c>
      <c r="AE5" s="56">
        <v>0.284</v>
      </c>
      <c r="AF5" s="28" t="s">
        <v>505</v>
      </c>
      <c r="AG5" s="37">
        <v>1.0</v>
      </c>
      <c r="AH5" s="37">
        <v>90.0</v>
      </c>
      <c r="AI5" s="37">
        <v>63.0</v>
      </c>
      <c r="AJ5" s="37">
        <v>49.0</v>
      </c>
      <c r="AK5" s="24" t="s">
        <v>440</v>
      </c>
      <c r="AL5" s="24" t="s">
        <v>143</v>
      </c>
      <c r="AM5" s="37">
        <v>21.5</v>
      </c>
      <c r="AN5" s="37">
        <v>0.129</v>
      </c>
      <c r="AO5" s="37">
        <v>465.0</v>
      </c>
      <c r="AP5" s="37">
        <v>905.0</v>
      </c>
      <c r="AQ5" s="37">
        <v>135.0</v>
      </c>
      <c r="AR5" s="24" t="s">
        <v>182</v>
      </c>
      <c r="AS5" s="24" t="s">
        <v>129</v>
      </c>
      <c r="AT5" s="57">
        <v>641617.0</v>
      </c>
      <c r="AU5" s="57" t="s">
        <v>184</v>
      </c>
      <c r="AV5" s="34" t="s">
        <v>506</v>
      </c>
      <c r="AW5" s="45" t="s">
        <v>507</v>
      </c>
      <c r="AX5" s="45" t="s">
        <v>508</v>
      </c>
      <c r="AY5" s="77"/>
      <c r="AZ5" s="80"/>
      <c r="BA5" s="35" t="s">
        <v>85</v>
      </c>
      <c r="BB5" s="33"/>
      <c r="BC5" s="34" t="s">
        <v>509</v>
      </c>
      <c r="BD5" s="84"/>
      <c r="BE5" s="82"/>
      <c r="BF5" s="30" t="s">
        <v>510</v>
      </c>
      <c r="BG5" s="30" t="s">
        <v>470</v>
      </c>
    </row>
    <row r="6" ht="60.0" customHeight="1">
      <c r="A6" s="23" t="s">
        <v>511</v>
      </c>
      <c r="B6" s="24" t="s">
        <v>512</v>
      </c>
      <c r="C6" s="26" t="s">
        <v>513</v>
      </c>
      <c r="D6" s="37" t="s">
        <v>109</v>
      </c>
      <c r="E6" s="24" t="s">
        <v>62</v>
      </c>
      <c r="F6" s="24" t="s">
        <v>63</v>
      </c>
      <c r="G6" s="37">
        <v>2.000000021164E12</v>
      </c>
      <c r="H6" s="24" t="s">
        <v>64</v>
      </c>
      <c r="I6" s="24" t="s">
        <v>65</v>
      </c>
      <c r="J6" s="24" t="s">
        <v>475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176</v>
      </c>
      <c r="P6" s="37" t="s">
        <v>424</v>
      </c>
      <c r="Q6" s="24" t="s">
        <v>177</v>
      </c>
      <c r="R6" s="24" t="s">
        <v>73</v>
      </c>
      <c r="S6" s="37" t="s">
        <v>486</v>
      </c>
      <c r="T6" s="24" t="s">
        <v>426</v>
      </c>
      <c r="U6" s="24" t="s">
        <v>76</v>
      </c>
      <c r="V6" s="24" t="s">
        <v>426</v>
      </c>
      <c r="W6" s="24" t="s">
        <v>76</v>
      </c>
      <c r="X6" s="24" t="s">
        <v>325</v>
      </c>
      <c r="Y6" s="37">
        <v>350.0</v>
      </c>
      <c r="Z6" s="37">
        <v>1650.0</v>
      </c>
      <c r="AA6" s="37">
        <v>291.0</v>
      </c>
      <c r="AB6" s="37">
        <v>380.0</v>
      </c>
      <c r="AC6" s="37">
        <v>1700.0</v>
      </c>
      <c r="AD6" s="37">
        <v>350.0</v>
      </c>
      <c r="AE6" s="56">
        <v>0.226</v>
      </c>
      <c r="AF6" s="28" t="s">
        <v>514</v>
      </c>
      <c r="AG6" s="37">
        <v>1.0</v>
      </c>
      <c r="AH6" s="37">
        <v>35.0</v>
      </c>
      <c r="AI6" s="37">
        <v>165.0</v>
      </c>
      <c r="AJ6" s="37">
        <v>29.0</v>
      </c>
      <c r="AK6" s="24" t="s">
        <v>300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4" t="s">
        <v>80</v>
      </c>
      <c r="AU6" s="24"/>
      <c r="AV6" s="34" t="s">
        <v>515</v>
      </c>
      <c r="AW6" s="45" t="s">
        <v>516</v>
      </c>
      <c r="AX6" s="45" t="s">
        <v>517</v>
      </c>
      <c r="AY6" s="45" t="s">
        <v>490</v>
      </c>
      <c r="AZ6" s="82"/>
      <c r="BA6" s="35" t="s">
        <v>85</v>
      </c>
      <c r="BB6" s="33"/>
      <c r="BC6" s="34" t="s">
        <v>518</v>
      </c>
      <c r="BD6" s="45" t="s">
        <v>519</v>
      </c>
      <c r="BE6" s="82"/>
      <c r="BF6" s="33"/>
      <c r="BG6" s="33"/>
    </row>
    <row r="7" ht="15.75" customHeigh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40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BD7" s="41"/>
      <c r="BE7" s="41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A3"/>
    <hyperlink r:id="rId6" ref="BC3"/>
    <hyperlink r:id="rId7" ref="BF3"/>
    <hyperlink r:id="rId8" ref="BG3"/>
    <hyperlink r:id="rId9" ref="AV4"/>
    <hyperlink r:id="rId10" ref="AW4"/>
    <hyperlink r:id="rId11" ref="AX4"/>
    <hyperlink r:id="rId12" ref="AY4"/>
    <hyperlink r:id="rId13" ref="BA4"/>
    <hyperlink r:id="rId14" ref="BC4"/>
    <hyperlink r:id="rId15" ref="BF4"/>
    <hyperlink r:id="rId16" ref="BG4"/>
    <hyperlink r:id="rId17" ref="AV5"/>
    <hyperlink r:id="rId18" ref="AW5"/>
    <hyperlink r:id="rId19" ref="AX5"/>
    <hyperlink r:id="rId20" ref="BA5"/>
    <hyperlink r:id="rId21" ref="BC5"/>
    <hyperlink r:id="rId22" ref="BF5"/>
    <hyperlink r:id="rId23" ref="BG5"/>
    <hyperlink r:id="rId24" ref="AV6"/>
    <hyperlink r:id="rId25" ref="AW6"/>
    <hyperlink r:id="rId26" ref="AX6"/>
    <hyperlink r:id="rId27" ref="AY6"/>
    <hyperlink r:id="rId28" ref="BA6"/>
    <hyperlink r:id="rId29" ref="BC6"/>
    <hyperlink r:id="rId30" ref="BD6"/>
  </hyperlinks>
  <printOptions/>
  <pageMargins bottom="0.75" footer="0.0" header="0.0" left="0.7" right="0.7" top="0.75"/>
  <pageSetup paperSize="9" orientation="portrait"/>
  <drawing r:id="rId3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3.71"/>
    <col customWidth="1" min="48" max="48" width="19.71"/>
    <col customWidth="1" min="49" max="49" width="29.29"/>
    <col customWidth="1" min="50" max="52" width="19.71"/>
    <col customWidth="1" min="53" max="53" width="30.71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222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70.5" customHeight="1">
      <c r="A3" s="23" t="s">
        <v>520</v>
      </c>
      <c r="B3" s="24" t="s">
        <v>521</v>
      </c>
      <c r="C3" s="24" t="s">
        <v>522</v>
      </c>
      <c r="D3" s="24" t="s">
        <v>123</v>
      </c>
      <c r="E3" s="24" t="s">
        <v>523</v>
      </c>
      <c r="F3" s="24" t="s">
        <v>63</v>
      </c>
      <c r="G3" s="71" t="s">
        <v>524</v>
      </c>
      <c r="H3" s="24" t="s">
        <v>64</v>
      </c>
      <c r="I3" s="24" t="s">
        <v>65</v>
      </c>
      <c r="J3" s="72" t="s">
        <v>525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37" t="s">
        <v>424</v>
      </c>
      <c r="Q3" s="24" t="s">
        <v>177</v>
      </c>
      <c r="R3" s="24" t="s">
        <v>73</v>
      </c>
      <c r="S3" s="37" t="s">
        <v>526</v>
      </c>
      <c r="T3" s="24" t="s">
        <v>426</v>
      </c>
      <c r="U3" s="24" t="s">
        <v>426</v>
      </c>
      <c r="V3" s="24" t="s">
        <v>426</v>
      </c>
      <c r="W3" s="24" t="s">
        <v>426</v>
      </c>
      <c r="X3" s="24" t="s">
        <v>325</v>
      </c>
      <c r="Y3" s="37">
        <v>440.0</v>
      </c>
      <c r="Z3" s="37">
        <v>560.0</v>
      </c>
      <c r="AA3" s="37">
        <v>224.0</v>
      </c>
      <c r="AB3" s="37">
        <v>480.0</v>
      </c>
      <c r="AC3" s="37">
        <v>630.0</v>
      </c>
      <c r="AD3" s="37">
        <v>290.0</v>
      </c>
      <c r="AE3" s="56">
        <v>0.087</v>
      </c>
      <c r="AF3" s="28" t="s">
        <v>427</v>
      </c>
      <c r="AG3" s="37">
        <v>1.0</v>
      </c>
      <c r="AH3" s="37">
        <v>45.0</v>
      </c>
      <c r="AI3" s="37">
        <v>63.0</v>
      </c>
      <c r="AJ3" s="37">
        <v>29.0</v>
      </c>
      <c r="AK3" s="24" t="s">
        <v>428</v>
      </c>
      <c r="AL3" s="24" t="s">
        <v>143</v>
      </c>
      <c r="AM3" s="24">
        <v>5.8</v>
      </c>
      <c r="AN3" s="24">
        <v>0.019</v>
      </c>
      <c r="AO3" s="24">
        <v>250.0</v>
      </c>
      <c r="AP3" s="24">
        <v>455.0</v>
      </c>
      <c r="AQ3" s="24">
        <v>93.0</v>
      </c>
      <c r="AR3" s="24" t="s">
        <v>342</v>
      </c>
      <c r="AS3" s="24" t="s">
        <v>129</v>
      </c>
      <c r="AT3" s="73">
        <v>4.640021065907E12</v>
      </c>
      <c r="AU3" s="73" t="s">
        <v>131</v>
      </c>
      <c r="AV3" s="30" t="s">
        <v>527</v>
      </c>
      <c r="AW3" s="30" t="s">
        <v>528</v>
      </c>
      <c r="AX3" s="61" t="s">
        <v>529</v>
      </c>
      <c r="AY3" s="30" t="s">
        <v>530</v>
      </c>
      <c r="AZ3" s="30" t="s">
        <v>531</v>
      </c>
      <c r="BA3" s="63"/>
      <c r="BB3" s="80"/>
      <c r="BC3" s="85" t="s">
        <v>432</v>
      </c>
      <c r="BD3" s="86" t="s">
        <v>433</v>
      </c>
      <c r="BE3" s="33"/>
      <c r="BF3" s="30" t="s">
        <v>434</v>
      </c>
      <c r="BG3" s="30" t="s">
        <v>434</v>
      </c>
      <c r="BI3" s="22"/>
      <c r="BJ3" s="22"/>
      <c r="BK3" s="22"/>
      <c r="BL3" s="22"/>
      <c r="BM3" s="22"/>
      <c r="BN3" s="22"/>
      <c r="BO3" s="22"/>
      <c r="BP3" s="22"/>
      <c r="BQ3" s="22"/>
    </row>
    <row r="4" ht="68.25" customHeight="1">
      <c r="A4" s="23" t="s">
        <v>532</v>
      </c>
      <c r="B4" s="24" t="s">
        <v>533</v>
      </c>
      <c r="C4" s="87" t="s">
        <v>534</v>
      </c>
      <c r="D4" s="24" t="s">
        <v>123</v>
      </c>
      <c r="E4" s="24" t="s">
        <v>523</v>
      </c>
      <c r="F4" s="24" t="s">
        <v>63</v>
      </c>
      <c r="G4" s="71" t="s">
        <v>535</v>
      </c>
      <c r="H4" s="24" t="s">
        <v>64</v>
      </c>
      <c r="I4" s="24" t="s">
        <v>65</v>
      </c>
      <c r="J4" s="72" t="s">
        <v>525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37" t="s">
        <v>111</v>
      </c>
      <c r="Q4" s="24" t="s">
        <v>177</v>
      </c>
      <c r="R4" s="24" t="s">
        <v>73</v>
      </c>
      <c r="S4" s="37" t="s">
        <v>526</v>
      </c>
      <c r="T4" s="24" t="s">
        <v>426</v>
      </c>
      <c r="U4" s="24" t="s">
        <v>426</v>
      </c>
      <c r="V4" s="24" t="s">
        <v>426</v>
      </c>
      <c r="W4" s="24" t="s">
        <v>426</v>
      </c>
      <c r="X4" s="24" t="s">
        <v>325</v>
      </c>
      <c r="Y4" s="37">
        <v>567.0</v>
      </c>
      <c r="Z4" s="37">
        <v>600.0</v>
      </c>
      <c r="AA4" s="37">
        <v>451.0</v>
      </c>
      <c r="AB4" s="37">
        <v>620.0</v>
      </c>
      <c r="AC4" s="37">
        <v>630.0</v>
      </c>
      <c r="AD4" s="37">
        <v>490.0</v>
      </c>
      <c r="AE4" s="56">
        <v>0.191</v>
      </c>
      <c r="AF4" s="28" t="s">
        <v>439</v>
      </c>
      <c r="AG4" s="37">
        <v>1.0</v>
      </c>
      <c r="AH4" s="37">
        <v>60.0</v>
      </c>
      <c r="AI4" s="37">
        <v>63.0</v>
      </c>
      <c r="AJ4" s="37">
        <v>49.0</v>
      </c>
      <c r="AK4" s="24" t="s">
        <v>440</v>
      </c>
      <c r="AL4" s="24" t="s">
        <v>143</v>
      </c>
      <c r="AM4" s="37">
        <v>14.7</v>
      </c>
      <c r="AN4" s="37">
        <v>0.063</v>
      </c>
      <c r="AO4" s="37">
        <v>468.0</v>
      </c>
      <c r="AP4" s="37">
        <v>604.0</v>
      </c>
      <c r="AQ4" s="24">
        <v>135.0</v>
      </c>
      <c r="AR4" s="24" t="s">
        <v>182</v>
      </c>
      <c r="AS4" s="24" t="s">
        <v>129</v>
      </c>
      <c r="AT4" s="57">
        <v>641587.0</v>
      </c>
      <c r="AU4" s="57" t="s">
        <v>184</v>
      </c>
      <c r="AV4" s="30" t="s">
        <v>536</v>
      </c>
      <c r="AW4" s="30" t="s">
        <v>537</v>
      </c>
      <c r="AX4" s="30" t="s">
        <v>538</v>
      </c>
      <c r="AY4" s="30" t="s">
        <v>539</v>
      </c>
      <c r="AZ4" s="88" t="s">
        <v>540</v>
      </c>
      <c r="BA4" s="63"/>
      <c r="BB4" s="80"/>
      <c r="BC4" s="89" t="s">
        <v>446</v>
      </c>
      <c r="BD4" s="90"/>
      <c r="BE4" s="33"/>
      <c r="BF4" s="30" t="s">
        <v>447</v>
      </c>
      <c r="BG4" s="30" t="s">
        <v>448</v>
      </c>
      <c r="BI4" s="22"/>
      <c r="BJ4" s="22"/>
      <c r="BK4" s="22"/>
      <c r="BL4" s="22"/>
      <c r="BM4" s="22"/>
      <c r="BN4" s="22"/>
      <c r="BO4" s="22"/>
      <c r="BP4" s="22"/>
      <c r="BQ4" s="22"/>
    </row>
    <row r="5" ht="70.5" customHeight="1">
      <c r="A5" s="23" t="s">
        <v>541</v>
      </c>
      <c r="B5" s="24" t="s">
        <v>542</v>
      </c>
      <c r="C5" s="87" t="s">
        <v>543</v>
      </c>
      <c r="D5" s="24" t="s">
        <v>123</v>
      </c>
      <c r="E5" s="24" t="s">
        <v>523</v>
      </c>
      <c r="F5" s="24" t="s">
        <v>63</v>
      </c>
      <c r="G5" s="71" t="s">
        <v>544</v>
      </c>
      <c r="H5" s="24" t="s">
        <v>64</v>
      </c>
      <c r="I5" s="24" t="s">
        <v>65</v>
      </c>
      <c r="J5" s="72" t="s">
        <v>525</v>
      </c>
      <c r="K5" s="24" t="s">
        <v>67</v>
      </c>
      <c r="L5" s="24" t="s">
        <v>68</v>
      </c>
      <c r="M5" s="24" t="s">
        <v>69</v>
      </c>
      <c r="N5" s="24" t="s">
        <v>70</v>
      </c>
      <c r="O5" s="24" t="s">
        <v>176</v>
      </c>
      <c r="P5" s="37" t="s">
        <v>111</v>
      </c>
      <c r="Q5" s="24" t="s">
        <v>177</v>
      </c>
      <c r="R5" s="24" t="s">
        <v>73</v>
      </c>
      <c r="S5" s="37" t="s">
        <v>526</v>
      </c>
      <c r="T5" s="24" t="s">
        <v>426</v>
      </c>
      <c r="U5" s="24" t="s">
        <v>426</v>
      </c>
      <c r="V5" s="24" t="s">
        <v>426</v>
      </c>
      <c r="W5" s="24" t="s">
        <v>426</v>
      </c>
      <c r="X5" s="24" t="s">
        <v>325</v>
      </c>
      <c r="Y5" s="37">
        <v>668.0</v>
      </c>
      <c r="Z5" s="37">
        <v>600.0</v>
      </c>
      <c r="AA5" s="37">
        <v>451.0</v>
      </c>
      <c r="AB5" s="37">
        <v>730.0</v>
      </c>
      <c r="AC5" s="37">
        <v>630.0</v>
      </c>
      <c r="AD5" s="37">
        <v>490.0</v>
      </c>
      <c r="AE5" s="56">
        <v>0.225</v>
      </c>
      <c r="AF5" s="28" t="s">
        <v>453</v>
      </c>
      <c r="AG5" s="37">
        <v>1.0</v>
      </c>
      <c r="AH5" s="37">
        <v>70.0</v>
      </c>
      <c r="AI5" s="37">
        <v>63.0</v>
      </c>
      <c r="AJ5" s="37">
        <v>49.0</v>
      </c>
      <c r="AK5" s="24" t="s">
        <v>440</v>
      </c>
      <c r="AL5" s="24" t="s">
        <v>143</v>
      </c>
      <c r="AM5" s="37">
        <v>17.0</v>
      </c>
      <c r="AN5" s="37">
        <v>0.073</v>
      </c>
      <c r="AO5" s="37">
        <v>465.0</v>
      </c>
      <c r="AP5" s="37">
        <v>700.0</v>
      </c>
      <c r="AQ5" s="24">
        <v>135.0</v>
      </c>
      <c r="AR5" s="24" t="s">
        <v>182</v>
      </c>
      <c r="AS5" s="24" t="s">
        <v>129</v>
      </c>
      <c r="AT5" s="57">
        <v>641600.0</v>
      </c>
      <c r="AU5" s="57" t="s">
        <v>184</v>
      </c>
      <c r="AV5" s="30" t="s">
        <v>545</v>
      </c>
      <c r="AW5" s="30" t="s">
        <v>546</v>
      </c>
      <c r="AX5" s="30" t="s">
        <v>547</v>
      </c>
      <c r="AY5" s="30" t="s">
        <v>539</v>
      </c>
      <c r="AZ5" s="88" t="s">
        <v>548</v>
      </c>
      <c r="BA5" s="63"/>
      <c r="BB5" s="80"/>
      <c r="BC5" s="89" t="s">
        <v>456</v>
      </c>
      <c r="BD5" s="90"/>
      <c r="BE5" s="33"/>
      <c r="BF5" s="30" t="s">
        <v>457</v>
      </c>
      <c r="BG5" s="30" t="s">
        <v>458</v>
      </c>
      <c r="BI5" s="22"/>
      <c r="BJ5" s="22"/>
      <c r="BK5" s="22"/>
      <c r="BL5" s="22"/>
      <c r="BM5" s="22"/>
      <c r="BN5" s="22"/>
      <c r="BO5" s="22"/>
      <c r="BP5" s="22"/>
      <c r="BQ5" s="22"/>
    </row>
    <row r="6" ht="73.5" customHeight="1">
      <c r="A6" s="23" t="s">
        <v>549</v>
      </c>
      <c r="B6" s="24" t="s">
        <v>550</v>
      </c>
      <c r="C6" s="87" t="s">
        <v>551</v>
      </c>
      <c r="D6" s="24" t="s">
        <v>123</v>
      </c>
      <c r="E6" s="24" t="s">
        <v>523</v>
      </c>
      <c r="F6" s="24" t="s">
        <v>63</v>
      </c>
      <c r="G6" s="71" t="s">
        <v>552</v>
      </c>
      <c r="H6" s="24" t="s">
        <v>64</v>
      </c>
      <c r="I6" s="24" t="s">
        <v>65</v>
      </c>
      <c r="J6" s="72" t="s">
        <v>525</v>
      </c>
      <c r="K6" s="24" t="s">
        <v>67</v>
      </c>
      <c r="L6" s="24" t="s">
        <v>68</v>
      </c>
      <c r="M6" s="24" t="s">
        <v>69</v>
      </c>
      <c r="N6" s="24" t="s">
        <v>70</v>
      </c>
      <c r="O6" s="24" t="s">
        <v>176</v>
      </c>
      <c r="P6" s="37" t="s">
        <v>463</v>
      </c>
      <c r="Q6" s="24" t="s">
        <v>177</v>
      </c>
      <c r="R6" s="24" t="s">
        <v>73</v>
      </c>
      <c r="S6" s="37" t="s">
        <v>526</v>
      </c>
      <c r="T6" s="24" t="s">
        <v>426</v>
      </c>
      <c r="U6" s="24" t="s">
        <v>426</v>
      </c>
      <c r="V6" s="24" t="s">
        <v>426</v>
      </c>
      <c r="W6" s="24" t="s">
        <v>426</v>
      </c>
      <c r="X6" s="24" t="s">
        <v>325</v>
      </c>
      <c r="Y6" s="37">
        <v>870.0</v>
      </c>
      <c r="Z6" s="37">
        <v>556.0</v>
      </c>
      <c r="AA6" s="37">
        <v>451.0</v>
      </c>
      <c r="AB6" s="37">
        <v>920.0</v>
      </c>
      <c r="AC6" s="37">
        <v>630.0</v>
      </c>
      <c r="AD6" s="37">
        <v>490.0</v>
      </c>
      <c r="AE6" s="56">
        <v>0.284</v>
      </c>
      <c r="AF6" s="28" t="s">
        <v>464</v>
      </c>
      <c r="AG6" s="37">
        <v>1.0</v>
      </c>
      <c r="AH6" s="37">
        <v>90.0</v>
      </c>
      <c r="AI6" s="37">
        <v>63.0</v>
      </c>
      <c r="AJ6" s="37">
        <v>49.0</v>
      </c>
      <c r="AK6" s="24" t="s">
        <v>440</v>
      </c>
      <c r="AL6" s="24" t="s">
        <v>143</v>
      </c>
      <c r="AM6" s="37">
        <v>21.5</v>
      </c>
      <c r="AN6" s="37">
        <v>0.129</v>
      </c>
      <c r="AO6" s="37">
        <v>465.0</v>
      </c>
      <c r="AP6" s="37">
        <v>905.0</v>
      </c>
      <c r="AQ6" s="24">
        <v>135.0</v>
      </c>
      <c r="AR6" s="24" t="s">
        <v>182</v>
      </c>
      <c r="AS6" s="24" t="s">
        <v>129</v>
      </c>
      <c r="AT6" s="57">
        <v>641617.0</v>
      </c>
      <c r="AU6" s="57" t="s">
        <v>184</v>
      </c>
      <c r="AV6" s="30" t="s">
        <v>553</v>
      </c>
      <c r="AW6" s="30" t="s">
        <v>554</v>
      </c>
      <c r="AX6" s="30" t="s">
        <v>555</v>
      </c>
      <c r="AY6" s="88" t="s">
        <v>556</v>
      </c>
      <c r="AZ6" s="30"/>
      <c r="BA6" s="63"/>
      <c r="BB6" s="80"/>
      <c r="BC6" s="89" t="s">
        <v>468</v>
      </c>
      <c r="BD6" s="90"/>
      <c r="BE6" s="33"/>
      <c r="BF6" s="30" t="s">
        <v>469</v>
      </c>
      <c r="BG6" s="30" t="s">
        <v>470</v>
      </c>
      <c r="BI6" s="22"/>
      <c r="BJ6" s="22"/>
      <c r="BK6" s="22"/>
      <c r="BL6" s="22"/>
      <c r="BM6" s="22"/>
      <c r="BN6" s="22"/>
      <c r="BO6" s="22"/>
      <c r="BP6" s="22"/>
      <c r="BQ6" s="22"/>
    </row>
    <row r="7" ht="59.25" customHeight="1">
      <c r="A7" s="23" t="s">
        <v>557</v>
      </c>
      <c r="B7" s="24" t="s">
        <v>558</v>
      </c>
      <c r="C7" s="87" t="s">
        <v>559</v>
      </c>
      <c r="D7" s="37" t="s">
        <v>109</v>
      </c>
      <c r="E7" s="24" t="s">
        <v>523</v>
      </c>
      <c r="F7" s="24" t="s">
        <v>63</v>
      </c>
      <c r="G7" s="71" t="s">
        <v>560</v>
      </c>
      <c r="H7" s="24" t="s">
        <v>64</v>
      </c>
      <c r="I7" s="24" t="s">
        <v>65</v>
      </c>
      <c r="J7" s="24" t="s">
        <v>475</v>
      </c>
      <c r="K7" s="24" t="s">
        <v>67</v>
      </c>
      <c r="L7" s="24" t="s">
        <v>68</v>
      </c>
      <c r="M7" s="24" t="s">
        <v>69</v>
      </c>
      <c r="N7" s="24" t="s">
        <v>70</v>
      </c>
      <c r="O7" s="24" t="s">
        <v>176</v>
      </c>
      <c r="P7" s="37" t="s">
        <v>424</v>
      </c>
      <c r="Q7" s="24" t="s">
        <v>177</v>
      </c>
      <c r="R7" s="24" t="s">
        <v>73</v>
      </c>
      <c r="S7" s="37" t="s">
        <v>526</v>
      </c>
      <c r="T7" s="24" t="s">
        <v>426</v>
      </c>
      <c r="U7" s="24" t="s">
        <v>426</v>
      </c>
      <c r="V7" s="24" t="s">
        <v>426</v>
      </c>
      <c r="W7" s="24" t="s">
        <v>426</v>
      </c>
      <c r="X7" s="24" t="s">
        <v>325</v>
      </c>
      <c r="Y7" s="37">
        <v>350.0</v>
      </c>
      <c r="Z7" s="37">
        <v>1650.0</v>
      </c>
      <c r="AA7" s="37">
        <v>291.0</v>
      </c>
      <c r="AB7" s="37">
        <v>380.0</v>
      </c>
      <c r="AC7" s="37">
        <v>1700.0</v>
      </c>
      <c r="AD7" s="37">
        <v>350.0</v>
      </c>
      <c r="AE7" s="56">
        <v>0.226</v>
      </c>
      <c r="AF7" s="28" t="s">
        <v>476</v>
      </c>
      <c r="AG7" s="37">
        <v>1.0</v>
      </c>
      <c r="AH7" s="37">
        <v>35.0</v>
      </c>
      <c r="AI7" s="37">
        <v>165.0</v>
      </c>
      <c r="AJ7" s="37">
        <v>29.0</v>
      </c>
      <c r="AK7" s="24" t="s">
        <v>300</v>
      </c>
      <c r="AL7" s="24" t="s">
        <v>300</v>
      </c>
      <c r="AM7" s="24" t="s">
        <v>80</v>
      </c>
      <c r="AN7" s="24" t="s">
        <v>80</v>
      </c>
      <c r="AO7" s="24" t="s">
        <v>80</v>
      </c>
      <c r="AP7" s="24" t="s">
        <v>80</v>
      </c>
      <c r="AQ7" s="24" t="s">
        <v>80</v>
      </c>
      <c r="AR7" s="24" t="s">
        <v>80</v>
      </c>
      <c r="AS7" s="24" t="s">
        <v>80</v>
      </c>
      <c r="AT7" s="24" t="s">
        <v>80</v>
      </c>
      <c r="AU7" s="24" t="s">
        <v>300</v>
      </c>
      <c r="AV7" s="30" t="s">
        <v>561</v>
      </c>
      <c r="AW7" s="30" t="s">
        <v>562</v>
      </c>
      <c r="AX7" s="30" t="s">
        <v>538</v>
      </c>
      <c r="AY7" s="30" t="s">
        <v>563</v>
      </c>
      <c r="AZ7" s="30"/>
      <c r="BA7" s="63"/>
      <c r="BB7" s="80"/>
      <c r="BC7" s="89" t="s">
        <v>480</v>
      </c>
      <c r="BD7" s="91" t="s">
        <v>481</v>
      </c>
      <c r="BE7" s="33"/>
      <c r="BF7" s="33" t="s">
        <v>300</v>
      </c>
      <c r="BG7" s="33" t="s">
        <v>300</v>
      </c>
      <c r="BI7" s="22"/>
      <c r="BJ7" s="22"/>
      <c r="BK7" s="22"/>
      <c r="BL7" s="22"/>
      <c r="BM7" s="22"/>
      <c r="BN7" s="22"/>
      <c r="BO7" s="22"/>
      <c r="BP7" s="22"/>
      <c r="BQ7" s="22"/>
    </row>
    <row r="8" ht="15.75" customHeight="1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40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BD8" s="41"/>
      <c r="BE8" s="41"/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AZ3"/>
    <hyperlink r:id="rId6" ref="BC3"/>
    <hyperlink r:id="rId7" ref="BD3"/>
    <hyperlink r:id="rId8" ref="BF3"/>
    <hyperlink r:id="rId9" ref="BG3"/>
    <hyperlink r:id="rId10" ref="AV4"/>
    <hyperlink r:id="rId11" ref="AW4"/>
    <hyperlink r:id="rId12" ref="AX4"/>
    <hyperlink r:id="rId13" ref="AY4"/>
    <hyperlink r:id="rId14" ref="AZ4"/>
    <hyperlink r:id="rId15" ref="BC4"/>
    <hyperlink r:id="rId16" ref="BF4"/>
    <hyperlink r:id="rId17" ref="BG4"/>
    <hyperlink r:id="rId18" ref="AV5"/>
    <hyperlink r:id="rId19" ref="AW5"/>
    <hyperlink r:id="rId20" ref="AX5"/>
    <hyperlink r:id="rId21" ref="AY5"/>
    <hyperlink r:id="rId22" ref="AZ5"/>
    <hyperlink r:id="rId23" ref="BC5"/>
    <hyperlink r:id="rId24" ref="BF5"/>
    <hyperlink r:id="rId25" ref="BG5"/>
    <hyperlink r:id="rId26" ref="AV6"/>
    <hyperlink r:id="rId27" ref="AW6"/>
    <hyperlink r:id="rId28" ref="AX6"/>
    <hyperlink r:id="rId29" ref="AY6"/>
    <hyperlink r:id="rId30" ref="BC6"/>
    <hyperlink r:id="rId31" ref="BF6"/>
    <hyperlink r:id="rId32" ref="BG6"/>
    <hyperlink r:id="rId33" ref="AV7"/>
    <hyperlink r:id="rId34" ref="AW7"/>
    <hyperlink r:id="rId35" ref="AX7"/>
    <hyperlink r:id="rId36" ref="AY7"/>
    <hyperlink r:id="rId37" ref="BC7"/>
    <hyperlink r:id="rId38" ref="BD7"/>
  </hyperlinks>
  <printOptions/>
  <pageMargins bottom="0.75" footer="0.0" header="0.0" left="0.7" right="0.7" top="0.75"/>
  <pageSetup paperSize="9" orientation="portrait"/>
  <drawing r:id="rId39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43.0"/>
    <col customWidth="1" min="2" max="2" width="32.0"/>
    <col customWidth="1" min="3" max="3" width="18.43"/>
    <col customWidth="1" min="5" max="5" width="19.86"/>
    <col customWidth="1" min="6" max="6" width="9.14"/>
    <col customWidth="1" min="7" max="7" width="15.71"/>
    <col customWidth="1" min="8" max="8" width="9.14"/>
    <col customWidth="1" min="9" max="9" width="22.71"/>
    <col customWidth="1" min="10" max="10" width="67.0"/>
    <col customWidth="1" min="11" max="11" width="12.43"/>
    <col customWidth="1" min="12" max="12" width="21.14"/>
    <col customWidth="1" min="13" max="13" width="16.29"/>
    <col customWidth="1" min="14" max="16" width="19.71"/>
    <col customWidth="1" min="17" max="17" width="21.86"/>
    <col customWidth="1" min="18" max="18" width="21.43"/>
    <col customWidth="1" min="19" max="19" width="11.14"/>
    <col customWidth="1" min="20" max="24" width="19.71"/>
    <col customWidth="1" min="25" max="25" width="23.71"/>
    <col customWidth="1" min="26" max="26" width="23.0"/>
    <col customWidth="1" min="27" max="27" width="22.43"/>
    <col customWidth="1" min="28" max="28" width="24.43"/>
    <col customWidth="1" min="29" max="29" width="25.0"/>
    <col customWidth="1" min="30" max="30" width="24.43"/>
    <col customWidth="1" min="31" max="32" width="19.71"/>
    <col customWidth="1" min="33" max="33" width="24.29"/>
    <col customWidth="1" min="34" max="34" width="27.14"/>
    <col customWidth="1" min="35" max="35" width="25.71"/>
    <col customWidth="1" min="36" max="36" width="26.0"/>
    <col customWidth="1" min="37" max="37" width="16.29"/>
    <col customWidth="1" min="38" max="38" width="22.0"/>
    <col customWidth="1" min="39" max="39" width="28.14"/>
    <col customWidth="1" min="40" max="40" width="31.29"/>
    <col customWidth="1" min="41" max="41" width="27.86"/>
    <col customWidth="1" min="42" max="42" width="28.29"/>
    <col customWidth="1" min="43" max="43" width="26.71"/>
    <col customWidth="1" min="44" max="44" width="19.71"/>
    <col customWidth="1" min="45" max="45" width="23.43"/>
    <col customWidth="1" min="46" max="46" width="21.86"/>
    <col customWidth="1" min="47" max="47" width="24.43"/>
    <col customWidth="1" min="48" max="48" width="19.71"/>
    <col customWidth="1" min="49" max="49" width="29.29"/>
    <col customWidth="1" min="50" max="52" width="19.71"/>
    <col customWidth="1" min="53" max="53" width="26.86"/>
    <col customWidth="1" min="54" max="54" width="21.0"/>
    <col customWidth="1" min="55" max="55" width="29.29"/>
    <col customWidth="1" min="56" max="56" width="26.43"/>
    <col customWidth="1" min="57" max="57" width="29.43"/>
    <col customWidth="1" min="58" max="58" width="19.29"/>
    <col customWidth="1" min="59" max="59" width="38.43"/>
    <col customWidth="1" min="61" max="69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28</v>
      </c>
      <c r="AD1" s="3" t="s">
        <v>29</v>
      </c>
      <c r="AE1" s="4" t="s">
        <v>30</v>
      </c>
      <c r="AF1" s="5" t="s">
        <v>31</v>
      </c>
      <c r="AG1" s="1" t="s">
        <v>32</v>
      </c>
      <c r="AH1" s="6" t="s">
        <v>33</v>
      </c>
      <c r="AI1" s="6" t="s">
        <v>34</v>
      </c>
      <c r="AJ1" s="6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6" t="s">
        <v>45</v>
      </c>
      <c r="AU1" s="6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36</v>
      </c>
      <c r="BG1" s="7" t="s">
        <v>57</v>
      </c>
    </row>
    <row r="2" ht="22.5" customHeight="1">
      <c r="A2" s="8"/>
      <c r="B2" s="9"/>
      <c r="C2" s="9"/>
      <c r="D2" s="9"/>
      <c r="E2" s="9"/>
      <c r="F2" s="9"/>
      <c r="G2" s="10"/>
      <c r="H2" s="9"/>
      <c r="I2" s="9"/>
      <c r="J2" s="1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2"/>
      <c r="AF2" s="13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14"/>
      <c r="AW2" s="14"/>
      <c r="AX2" s="15"/>
      <c r="AY2" s="16"/>
      <c r="AZ2" s="16"/>
      <c r="BA2" s="17"/>
      <c r="BB2" s="16"/>
      <c r="BC2" s="18"/>
      <c r="BD2" s="19"/>
      <c r="BE2" s="20"/>
      <c r="BF2" s="21"/>
      <c r="BG2" s="21"/>
      <c r="BI2" s="22"/>
      <c r="BJ2" s="22"/>
      <c r="BK2" s="22"/>
      <c r="BL2" s="22"/>
      <c r="BM2" s="22"/>
      <c r="BN2" s="22"/>
      <c r="BO2" s="22"/>
      <c r="BP2" s="22"/>
      <c r="BQ2" s="22"/>
    </row>
    <row r="3" ht="45.0" customHeight="1">
      <c r="A3" s="23" t="s">
        <v>564</v>
      </c>
      <c r="B3" s="24" t="s">
        <v>565</v>
      </c>
      <c r="C3" s="24" t="s">
        <v>566</v>
      </c>
      <c r="D3" s="24" t="s">
        <v>567</v>
      </c>
      <c r="E3" s="24" t="s">
        <v>568</v>
      </c>
      <c r="F3" s="24" t="s">
        <v>63</v>
      </c>
      <c r="G3" s="25">
        <v>2.000000016443E12</v>
      </c>
      <c r="H3" s="24" t="s">
        <v>64</v>
      </c>
      <c r="I3" s="24" t="s">
        <v>65</v>
      </c>
      <c r="J3" s="92" t="s">
        <v>569</v>
      </c>
      <c r="K3" s="24" t="s">
        <v>67</v>
      </c>
      <c r="L3" s="24" t="s">
        <v>68</v>
      </c>
      <c r="M3" s="24" t="s">
        <v>69</v>
      </c>
      <c r="N3" s="24" t="s">
        <v>70</v>
      </c>
      <c r="O3" s="24" t="s">
        <v>176</v>
      </c>
      <c r="P3" s="24" t="s">
        <v>111</v>
      </c>
      <c r="Q3" s="24" t="s">
        <v>177</v>
      </c>
      <c r="R3" s="24" t="s">
        <v>73</v>
      </c>
      <c r="S3" s="24" t="s">
        <v>570</v>
      </c>
      <c r="T3" s="24" t="s">
        <v>61</v>
      </c>
      <c r="U3" s="24" t="s">
        <v>76</v>
      </c>
      <c r="V3" s="24" t="s">
        <v>426</v>
      </c>
      <c r="W3" s="24" t="s">
        <v>76</v>
      </c>
      <c r="X3" s="24" t="s">
        <v>325</v>
      </c>
      <c r="Y3" s="24">
        <v>803.0</v>
      </c>
      <c r="Z3" s="24">
        <v>800.0</v>
      </c>
      <c r="AA3" s="24">
        <v>140.0</v>
      </c>
      <c r="AB3" s="24">
        <v>917.0</v>
      </c>
      <c r="AC3" s="24">
        <v>860.0</v>
      </c>
      <c r="AD3" s="24">
        <v>210.0</v>
      </c>
      <c r="AE3" s="27">
        <f t="shared" ref="AE3:AE8" si="1">(AB3*AC3*AD3)/1000/1000/1000</f>
        <v>0.1656102</v>
      </c>
      <c r="AF3" s="28" t="s">
        <v>571</v>
      </c>
      <c r="AG3" s="24" t="s">
        <v>79</v>
      </c>
      <c r="AH3" s="24">
        <v>80.0</v>
      </c>
      <c r="AI3" s="24">
        <v>80.0</v>
      </c>
      <c r="AJ3" s="24">
        <v>14.0</v>
      </c>
      <c r="AK3" s="24" t="s">
        <v>80</v>
      </c>
      <c r="AL3" s="24" t="s">
        <v>80</v>
      </c>
      <c r="AM3" s="24" t="s">
        <v>80</v>
      </c>
      <c r="AN3" s="24" t="s">
        <v>80</v>
      </c>
      <c r="AO3" s="24" t="s">
        <v>80</v>
      </c>
      <c r="AP3" s="24" t="s">
        <v>80</v>
      </c>
      <c r="AQ3" s="24" t="s">
        <v>80</v>
      </c>
      <c r="AR3" s="24" t="s">
        <v>80</v>
      </c>
      <c r="AS3" s="24" t="s">
        <v>80</v>
      </c>
      <c r="AT3" s="28" t="s">
        <v>80</v>
      </c>
      <c r="AU3" s="28"/>
      <c r="AV3" s="29" t="s">
        <v>572</v>
      </c>
      <c r="AW3" s="29" t="s">
        <v>573</v>
      </c>
      <c r="AX3" s="30" t="s">
        <v>574</v>
      </c>
      <c r="AY3" s="30" t="s">
        <v>575</v>
      </c>
      <c r="AZ3" s="66"/>
      <c r="BA3" s="66"/>
      <c r="BB3" s="66"/>
      <c r="BC3" s="35" t="s">
        <v>576</v>
      </c>
      <c r="BD3" s="35" t="s">
        <v>576</v>
      </c>
      <c r="BE3" s="33" t="s">
        <v>80</v>
      </c>
      <c r="BF3" s="33" t="s">
        <v>80</v>
      </c>
      <c r="BG3" s="33" t="s">
        <v>80</v>
      </c>
    </row>
    <row r="4" ht="45.0" customHeight="1">
      <c r="A4" s="23" t="s">
        <v>577</v>
      </c>
      <c r="B4" s="24" t="s">
        <v>578</v>
      </c>
      <c r="C4" s="24" t="s">
        <v>579</v>
      </c>
      <c r="D4" s="24" t="s">
        <v>567</v>
      </c>
      <c r="E4" s="24" t="s">
        <v>568</v>
      </c>
      <c r="F4" s="24" t="s">
        <v>63</v>
      </c>
      <c r="G4" s="25">
        <v>2.00000001645E12</v>
      </c>
      <c r="H4" s="24" t="s">
        <v>64</v>
      </c>
      <c r="I4" s="24" t="s">
        <v>65</v>
      </c>
      <c r="J4" s="92" t="s">
        <v>569</v>
      </c>
      <c r="K4" s="24" t="s">
        <v>67</v>
      </c>
      <c r="L4" s="24" t="s">
        <v>68</v>
      </c>
      <c r="M4" s="24" t="s">
        <v>69</v>
      </c>
      <c r="N4" s="24" t="s">
        <v>70</v>
      </c>
      <c r="O4" s="24" t="s">
        <v>176</v>
      </c>
      <c r="P4" s="24" t="s">
        <v>111</v>
      </c>
      <c r="Q4" s="24" t="s">
        <v>177</v>
      </c>
      <c r="R4" s="24" t="s">
        <v>73</v>
      </c>
      <c r="S4" s="24" t="s">
        <v>570</v>
      </c>
      <c r="T4" s="24" t="s">
        <v>61</v>
      </c>
      <c r="U4" s="24" t="s">
        <v>76</v>
      </c>
      <c r="V4" s="24" t="s">
        <v>426</v>
      </c>
      <c r="W4" s="24" t="s">
        <v>76</v>
      </c>
      <c r="X4" s="24" t="s">
        <v>325</v>
      </c>
      <c r="Y4" s="24">
        <v>1003.0</v>
      </c>
      <c r="Z4" s="24">
        <v>800.0</v>
      </c>
      <c r="AA4" s="24">
        <v>140.0</v>
      </c>
      <c r="AB4" s="24">
        <v>1134.0</v>
      </c>
      <c r="AC4" s="24">
        <v>860.0</v>
      </c>
      <c r="AD4" s="24">
        <v>210.0</v>
      </c>
      <c r="AE4" s="27">
        <f t="shared" si="1"/>
        <v>0.2048004</v>
      </c>
      <c r="AF4" s="28" t="s">
        <v>580</v>
      </c>
      <c r="AG4" s="24" t="s">
        <v>79</v>
      </c>
      <c r="AH4" s="24">
        <v>100.0</v>
      </c>
      <c r="AI4" s="24">
        <v>80.0</v>
      </c>
      <c r="AJ4" s="24">
        <v>14.0</v>
      </c>
      <c r="AK4" s="24" t="s">
        <v>80</v>
      </c>
      <c r="AL4" s="24" t="s">
        <v>80</v>
      </c>
      <c r="AM4" s="24" t="s">
        <v>80</v>
      </c>
      <c r="AN4" s="24" t="s">
        <v>80</v>
      </c>
      <c r="AO4" s="24" t="s">
        <v>80</v>
      </c>
      <c r="AP4" s="24" t="s">
        <v>80</v>
      </c>
      <c r="AQ4" s="24" t="s">
        <v>80</v>
      </c>
      <c r="AR4" s="24" t="s">
        <v>80</v>
      </c>
      <c r="AS4" s="24" t="s">
        <v>80</v>
      </c>
      <c r="AT4" s="28" t="s">
        <v>80</v>
      </c>
      <c r="AU4" s="28"/>
      <c r="AV4" s="34" t="s">
        <v>581</v>
      </c>
      <c r="AW4" s="34" t="s">
        <v>582</v>
      </c>
      <c r="AX4" s="93" t="s">
        <v>85</v>
      </c>
      <c r="AY4" s="30"/>
      <c r="AZ4" s="66"/>
      <c r="BA4" s="66"/>
      <c r="BB4" s="66"/>
      <c r="BC4" s="46" t="s">
        <v>583</v>
      </c>
      <c r="BD4" s="47" t="s">
        <v>584</v>
      </c>
      <c r="BE4" s="33" t="s">
        <v>80</v>
      </c>
      <c r="BF4" s="33" t="s">
        <v>80</v>
      </c>
      <c r="BG4" s="33" t="s">
        <v>80</v>
      </c>
    </row>
    <row r="5" ht="45.0" customHeight="1">
      <c r="A5" s="23" t="s">
        <v>585</v>
      </c>
      <c r="B5" s="24" t="s">
        <v>586</v>
      </c>
      <c r="C5" s="24" t="s">
        <v>587</v>
      </c>
      <c r="D5" s="24" t="s">
        <v>109</v>
      </c>
      <c r="E5" s="24" t="s">
        <v>568</v>
      </c>
      <c r="F5" s="24" t="s">
        <v>63</v>
      </c>
      <c r="G5" s="25">
        <v>2.000000016276E12</v>
      </c>
      <c r="H5" s="24" t="s">
        <v>64</v>
      </c>
      <c r="I5" s="24" t="s">
        <v>65</v>
      </c>
      <c r="J5" s="50" t="s">
        <v>211</v>
      </c>
      <c r="K5" s="24" t="s">
        <v>323</v>
      </c>
      <c r="L5" s="24" t="s">
        <v>68</v>
      </c>
      <c r="M5" s="24" t="s">
        <v>379</v>
      </c>
      <c r="N5" s="24" t="s">
        <v>70</v>
      </c>
      <c r="O5" s="24" t="s">
        <v>176</v>
      </c>
      <c r="P5" s="24" t="s">
        <v>111</v>
      </c>
      <c r="Q5" s="24" t="s">
        <v>177</v>
      </c>
      <c r="R5" s="24" t="s">
        <v>73</v>
      </c>
      <c r="S5" s="24" t="s">
        <v>570</v>
      </c>
      <c r="T5" s="24" t="s">
        <v>75</v>
      </c>
      <c r="U5" s="24" t="s">
        <v>76</v>
      </c>
      <c r="V5" s="24" t="s">
        <v>426</v>
      </c>
      <c r="W5" s="24" t="s">
        <v>76</v>
      </c>
      <c r="X5" s="24" t="s">
        <v>325</v>
      </c>
      <c r="Y5" s="24">
        <v>350.0</v>
      </c>
      <c r="Z5" s="24">
        <v>1800.0</v>
      </c>
      <c r="AA5" s="24">
        <v>307.0</v>
      </c>
      <c r="AB5" s="24">
        <f t="shared" ref="AB5:AD5" si="2">Y5+50</f>
        <v>400</v>
      </c>
      <c r="AC5" s="24">
        <f t="shared" si="2"/>
        <v>1850</v>
      </c>
      <c r="AD5" s="24">
        <f t="shared" si="2"/>
        <v>357</v>
      </c>
      <c r="AE5" s="27">
        <f t="shared" si="1"/>
        <v>0.26418</v>
      </c>
      <c r="AF5" s="28" t="s">
        <v>278</v>
      </c>
      <c r="AG5" s="24" t="s">
        <v>79</v>
      </c>
      <c r="AH5" s="24">
        <v>35.0</v>
      </c>
      <c r="AI5" s="24">
        <v>190.0</v>
      </c>
      <c r="AJ5" s="24" t="s">
        <v>327</v>
      </c>
      <c r="AK5" s="24" t="s">
        <v>80</v>
      </c>
      <c r="AL5" s="24" t="s">
        <v>80</v>
      </c>
      <c r="AM5" s="24" t="s">
        <v>80</v>
      </c>
      <c r="AN5" s="24" t="s">
        <v>80</v>
      </c>
      <c r="AO5" s="24" t="s">
        <v>80</v>
      </c>
      <c r="AP5" s="24" t="s">
        <v>80</v>
      </c>
      <c r="AQ5" s="24" t="s">
        <v>80</v>
      </c>
      <c r="AR5" s="24" t="s">
        <v>80</v>
      </c>
      <c r="AS5" s="24" t="s">
        <v>80</v>
      </c>
      <c r="AT5" s="28" t="s">
        <v>80</v>
      </c>
      <c r="AU5" s="28"/>
      <c r="AV5" s="93" t="s">
        <v>85</v>
      </c>
      <c r="AW5" s="93" t="s">
        <v>85</v>
      </c>
      <c r="AX5" s="30" t="s">
        <v>574</v>
      </c>
      <c r="AY5" s="29" t="s">
        <v>575</v>
      </c>
      <c r="AZ5" s="66"/>
      <c r="BA5" s="66"/>
      <c r="BB5" s="66"/>
      <c r="BC5" s="48" t="s">
        <v>588</v>
      </c>
      <c r="BD5" s="49" t="s">
        <v>589</v>
      </c>
      <c r="BE5" s="33" t="s">
        <v>80</v>
      </c>
      <c r="BF5" s="33" t="s">
        <v>80</v>
      </c>
      <c r="BG5" s="33" t="s">
        <v>80</v>
      </c>
    </row>
    <row r="6" ht="45.0" customHeight="1">
      <c r="A6" s="23" t="s">
        <v>590</v>
      </c>
      <c r="B6" s="24" t="s">
        <v>591</v>
      </c>
      <c r="C6" s="24" t="s">
        <v>592</v>
      </c>
      <c r="D6" s="24" t="s">
        <v>109</v>
      </c>
      <c r="E6" s="24" t="s">
        <v>568</v>
      </c>
      <c r="F6" s="24" t="s">
        <v>63</v>
      </c>
      <c r="G6" s="25">
        <v>2.000000016368E12</v>
      </c>
      <c r="H6" s="24" t="s">
        <v>64</v>
      </c>
      <c r="I6" s="24" t="s">
        <v>65</v>
      </c>
      <c r="J6" s="50" t="s">
        <v>211</v>
      </c>
      <c r="K6" s="24" t="s">
        <v>323</v>
      </c>
      <c r="L6" s="24" t="s">
        <v>68</v>
      </c>
      <c r="M6" s="24" t="s">
        <v>298</v>
      </c>
      <c r="N6" s="24" t="s">
        <v>70</v>
      </c>
      <c r="O6" s="24" t="s">
        <v>176</v>
      </c>
      <c r="P6" s="24" t="s">
        <v>111</v>
      </c>
      <c r="Q6" s="24" t="s">
        <v>177</v>
      </c>
      <c r="R6" s="24" t="s">
        <v>73</v>
      </c>
      <c r="S6" s="24" t="s">
        <v>570</v>
      </c>
      <c r="T6" s="24" t="s">
        <v>75</v>
      </c>
      <c r="U6" s="24" t="s">
        <v>76</v>
      </c>
      <c r="V6" s="24" t="s">
        <v>426</v>
      </c>
      <c r="W6" s="24" t="s">
        <v>76</v>
      </c>
      <c r="X6" s="24" t="s">
        <v>325</v>
      </c>
      <c r="Y6" s="24">
        <v>350.0</v>
      </c>
      <c r="Z6" s="24">
        <v>1800.0</v>
      </c>
      <c r="AA6" s="24">
        <v>307.0</v>
      </c>
      <c r="AB6" s="24">
        <f t="shared" ref="AB6:AD6" si="3">Y6+50</f>
        <v>400</v>
      </c>
      <c r="AC6" s="24">
        <f t="shared" si="3"/>
        <v>1850</v>
      </c>
      <c r="AD6" s="24">
        <f t="shared" si="3"/>
        <v>357</v>
      </c>
      <c r="AE6" s="27">
        <f t="shared" si="1"/>
        <v>0.26418</v>
      </c>
      <c r="AF6" s="28" t="s">
        <v>278</v>
      </c>
      <c r="AG6" s="24" t="s">
        <v>79</v>
      </c>
      <c r="AH6" s="24">
        <v>35.0</v>
      </c>
      <c r="AI6" s="24">
        <v>190.0</v>
      </c>
      <c r="AJ6" s="24" t="s">
        <v>327</v>
      </c>
      <c r="AK6" s="24" t="s">
        <v>80</v>
      </c>
      <c r="AL6" s="24" t="s">
        <v>80</v>
      </c>
      <c r="AM6" s="24" t="s">
        <v>80</v>
      </c>
      <c r="AN6" s="24" t="s">
        <v>80</v>
      </c>
      <c r="AO6" s="24" t="s">
        <v>80</v>
      </c>
      <c r="AP6" s="24" t="s">
        <v>80</v>
      </c>
      <c r="AQ6" s="24" t="s">
        <v>80</v>
      </c>
      <c r="AR6" s="24" t="s">
        <v>80</v>
      </c>
      <c r="AS6" s="24" t="s">
        <v>80</v>
      </c>
      <c r="AT6" s="28" t="s">
        <v>80</v>
      </c>
      <c r="AU6" s="28"/>
      <c r="AV6" s="29" t="s">
        <v>593</v>
      </c>
      <c r="AW6" s="29" t="s">
        <v>594</v>
      </c>
      <c r="AX6" s="63" t="s">
        <v>85</v>
      </c>
      <c r="AY6" s="34" t="s">
        <v>595</v>
      </c>
      <c r="AZ6" s="66"/>
      <c r="BA6" s="66"/>
      <c r="BB6" s="66"/>
      <c r="BC6" s="48" t="s">
        <v>588</v>
      </c>
      <c r="BD6" s="49" t="s">
        <v>589</v>
      </c>
      <c r="BE6" s="33" t="s">
        <v>80</v>
      </c>
      <c r="BF6" s="33" t="s">
        <v>80</v>
      </c>
      <c r="BG6" s="33" t="s">
        <v>80</v>
      </c>
    </row>
    <row r="7" ht="45.0" customHeight="1">
      <c r="A7" s="23" t="s">
        <v>596</v>
      </c>
      <c r="B7" s="24" t="s">
        <v>597</v>
      </c>
      <c r="C7" s="24" t="s">
        <v>598</v>
      </c>
      <c r="D7" s="24" t="s">
        <v>123</v>
      </c>
      <c r="E7" s="24" t="s">
        <v>568</v>
      </c>
      <c r="F7" s="24" t="s">
        <v>63</v>
      </c>
      <c r="G7" s="25">
        <v>2.000000016313E12</v>
      </c>
      <c r="H7" s="24" t="s">
        <v>64</v>
      </c>
      <c r="I7" s="24" t="s">
        <v>65</v>
      </c>
      <c r="J7" s="26" t="s">
        <v>175</v>
      </c>
      <c r="K7" s="24" t="s">
        <v>323</v>
      </c>
      <c r="L7" s="24" t="s">
        <v>68</v>
      </c>
      <c r="M7" s="24" t="s">
        <v>69</v>
      </c>
      <c r="N7" s="24" t="s">
        <v>70</v>
      </c>
      <c r="O7" s="24" t="s">
        <v>176</v>
      </c>
      <c r="P7" s="24" t="s">
        <v>111</v>
      </c>
      <c r="Q7" s="24" t="s">
        <v>177</v>
      </c>
      <c r="R7" s="24" t="s">
        <v>73</v>
      </c>
      <c r="S7" s="24" t="s">
        <v>570</v>
      </c>
      <c r="T7" s="24" t="s">
        <v>75</v>
      </c>
      <c r="U7" s="24" t="s">
        <v>76</v>
      </c>
      <c r="V7" s="24" t="s">
        <v>426</v>
      </c>
      <c r="W7" s="24" t="s">
        <v>76</v>
      </c>
      <c r="X7" s="24" t="s">
        <v>325</v>
      </c>
      <c r="Y7" s="24">
        <v>767.0</v>
      </c>
      <c r="Z7" s="24">
        <v>720.0</v>
      </c>
      <c r="AA7" s="24">
        <v>455.0</v>
      </c>
      <c r="AB7" s="24">
        <f t="shared" ref="AB7:AD7" si="4">Y7+50</f>
        <v>817</v>
      </c>
      <c r="AC7" s="24">
        <f t="shared" si="4"/>
        <v>770</v>
      </c>
      <c r="AD7" s="24">
        <f t="shared" si="4"/>
        <v>505</v>
      </c>
      <c r="AE7" s="27">
        <f t="shared" si="1"/>
        <v>0.31769045</v>
      </c>
      <c r="AF7" s="71" t="s">
        <v>599</v>
      </c>
      <c r="AG7" s="24" t="s">
        <v>79</v>
      </c>
      <c r="AH7" s="24">
        <v>80.0</v>
      </c>
      <c r="AI7" s="24">
        <v>85.0</v>
      </c>
      <c r="AJ7" s="24">
        <v>45.0</v>
      </c>
      <c r="AK7" s="24" t="s">
        <v>600</v>
      </c>
      <c r="AL7" s="24" t="s">
        <v>143</v>
      </c>
      <c r="AM7" s="24" t="s">
        <v>601</v>
      </c>
      <c r="AN7" s="24" t="s">
        <v>181</v>
      </c>
      <c r="AO7" s="24">
        <v>470.0</v>
      </c>
      <c r="AP7" s="24">
        <v>800.0</v>
      </c>
      <c r="AQ7" s="24">
        <v>200.0</v>
      </c>
      <c r="AR7" s="24" t="s">
        <v>182</v>
      </c>
      <c r="AS7" s="24" t="s">
        <v>129</v>
      </c>
      <c r="AT7" s="94" t="s">
        <v>602</v>
      </c>
      <c r="AU7" s="94" t="s">
        <v>184</v>
      </c>
      <c r="AV7" s="34" t="s">
        <v>603</v>
      </c>
      <c r="AW7" s="34" t="s">
        <v>604</v>
      </c>
      <c r="AX7" s="29" t="s">
        <v>574</v>
      </c>
      <c r="AY7" s="34" t="s">
        <v>605</v>
      </c>
      <c r="AZ7" s="66"/>
      <c r="BA7" s="66"/>
      <c r="BB7" s="66"/>
      <c r="BC7" s="48" t="s">
        <v>606</v>
      </c>
      <c r="BD7" s="49" t="s">
        <v>607</v>
      </c>
      <c r="BE7" s="67"/>
      <c r="BF7" s="35" t="s">
        <v>85</v>
      </c>
      <c r="BG7" s="35" t="s">
        <v>576</v>
      </c>
    </row>
    <row r="8" ht="45.0" customHeight="1">
      <c r="A8" s="23" t="s">
        <v>608</v>
      </c>
      <c r="B8" s="24" t="s">
        <v>609</v>
      </c>
      <c r="C8" s="24" t="s">
        <v>610</v>
      </c>
      <c r="D8" s="24" t="s">
        <v>123</v>
      </c>
      <c r="E8" s="24" t="s">
        <v>568</v>
      </c>
      <c r="F8" s="24" t="s">
        <v>63</v>
      </c>
      <c r="G8" s="25">
        <v>2.000000016399E12</v>
      </c>
      <c r="H8" s="24" t="s">
        <v>64</v>
      </c>
      <c r="I8" s="24" t="s">
        <v>65</v>
      </c>
      <c r="J8" s="26" t="s">
        <v>175</v>
      </c>
      <c r="K8" s="24" t="s">
        <v>323</v>
      </c>
      <c r="L8" s="24" t="s">
        <v>68</v>
      </c>
      <c r="M8" s="24" t="s">
        <v>69</v>
      </c>
      <c r="N8" s="24" t="s">
        <v>70</v>
      </c>
      <c r="O8" s="24" t="s">
        <v>176</v>
      </c>
      <c r="P8" s="24" t="s">
        <v>111</v>
      </c>
      <c r="Q8" s="24" t="s">
        <v>177</v>
      </c>
      <c r="R8" s="24" t="s">
        <v>73</v>
      </c>
      <c r="S8" s="24" t="s">
        <v>570</v>
      </c>
      <c r="T8" s="24" t="s">
        <v>75</v>
      </c>
      <c r="U8" s="24" t="s">
        <v>76</v>
      </c>
      <c r="V8" s="24" t="s">
        <v>426</v>
      </c>
      <c r="W8" s="24" t="s">
        <v>76</v>
      </c>
      <c r="X8" s="24" t="s">
        <v>325</v>
      </c>
      <c r="Y8" s="24">
        <v>960.0</v>
      </c>
      <c r="Z8" s="24">
        <v>720.0</v>
      </c>
      <c r="AA8" s="24">
        <v>455.0</v>
      </c>
      <c r="AB8" s="24">
        <f t="shared" ref="AB8:AD8" si="5">Y8+50</f>
        <v>1010</v>
      </c>
      <c r="AC8" s="24">
        <f t="shared" si="5"/>
        <v>770</v>
      </c>
      <c r="AD8" s="24">
        <f t="shared" si="5"/>
        <v>505</v>
      </c>
      <c r="AE8" s="27">
        <f t="shared" si="1"/>
        <v>0.3927385</v>
      </c>
      <c r="AF8" s="28" t="s">
        <v>611</v>
      </c>
      <c r="AG8" s="24" t="s">
        <v>79</v>
      </c>
      <c r="AH8" s="24">
        <v>100.0</v>
      </c>
      <c r="AI8" s="24">
        <v>85.0</v>
      </c>
      <c r="AJ8" s="24">
        <v>45.0</v>
      </c>
      <c r="AK8" s="24" t="s">
        <v>600</v>
      </c>
      <c r="AL8" s="24" t="s">
        <v>143</v>
      </c>
      <c r="AM8" s="24" t="s">
        <v>612</v>
      </c>
      <c r="AN8" s="24" t="s">
        <v>613</v>
      </c>
      <c r="AO8" s="24">
        <v>470.0</v>
      </c>
      <c r="AP8" s="24">
        <v>1000.0</v>
      </c>
      <c r="AQ8" s="24">
        <v>200.0</v>
      </c>
      <c r="AR8" s="24" t="s">
        <v>182</v>
      </c>
      <c r="AS8" s="24" t="s">
        <v>129</v>
      </c>
      <c r="AT8" s="94" t="s">
        <v>614</v>
      </c>
      <c r="AU8" s="94" t="s">
        <v>184</v>
      </c>
      <c r="AV8" s="34" t="s">
        <v>615</v>
      </c>
      <c r="AW8" s="34" t="s">
        <v>616</v>
      </c>
      <c r="AX8" s="34" t="s">
        <v>574</v>
      </c>
      <c r="AY8" s="34" t="s">
        <v>605</v>
      </c>
      <c r="AZ8" s="66"/>
      <c r="BA8" s="66"/>
      <c r="BB8" s="66"/>
      <c r="BC8" s="48" t="s">
        <v>617</v>
      </c>
      <c r="BD8" s="49" t="s">
        <v>618</v>
      </c>
      <c r="BE8" s="67"/>
      <c r="BF8" s="35" t="s">
        <v>85</v>
      </c>
      <c r="BG8" s="35" t="s">
        <v>576</v>
      </c>
    </row>
    <row r="9" ht="15.75" customHeight="1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40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BD9" s="41"/>
      <c r="BE9" s="41"/>
    </row>
    <row r="10" ht="15.75" customHeight="1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40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BD10" s="41"/>
      <c r="BE10" s="41"/>
    </row>
    <row r="11" ht="15.75" customHeight="1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0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BD11" s="41"/>
      <c r="BE11" s="41"/>
    </row>
    <row r="12" ht="15.75" customHeight="1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40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BD12" s="41"/>
      <c r="BE12" s="41"/>
    </row>
    <row r="13" ht="15.7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40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BD13" s="41"/>
      <c r="BE13" s="41"/>
    </row>
    <row r="14" ht="15.75" customHeight="1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40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BD14" s="41"/>
      <c r="BE14" s="41"/>
    </row>
    <row r="15" ht="15.75" customHeight="1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BD15" s="41"/>
      <c r="BE15" s="41"/>
    </row>
    <row r="16" ht="15.7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40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BD16" s="41"/>
      <c r="BE16" s="41"/>
    </row>
    <row r="17" ht="15.75" customHeight="1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40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BD17" s="41"/>
      <c r="BE17" s="41"/>
    </row>
    <row r="18" ht="15.7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40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BD18" s="41"/>
      <c r="BE18" s="41"/>
    </row>
    <row r="19" ht="15.7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40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BD19" s="41"/>
      <c r="BE19" s="41"/>
    </row>
    <row r="20" ht="15.7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40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BD20" s="41"/>
      <c r="BE20" s="41"/>
    </row>
    <row r="21" ht="15.75" customHeight="1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40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BD21" s="41"/>
      <c r="BE21" s="41"/>
    </row>
    <row r="22" ht="15.75" customHeight="1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40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BD22" s="41"/>
      <c r="BE22" s="41"/>
    </row>
    <row r="23" ht="15.75" customHeight="1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0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BD23" s="41"/>
      <c r="BE23" s="41"/>
    </row>
    <row r="24" ht="15.75" customHeight="1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40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BD24" s="41"/>
      <c r="BE24" s="41"/>
    </row>
    <row r="25" ht="15.7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0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BD25" s="41"/>
      <c r="BE25" s="41"/>
    </row>
    <row r="26" ht="15.7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40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BD26" s="41"/>
      <c r="BE26" s="41"/>
    </row>
    <row r="27" ht="15.7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40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BD27" s="41"/>
      <c r="BE27" s="41"/>
    </row>
    <row r="28" ht="15.7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40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BD28" s="41"/>
      <c r="BE28" s="41"/>
    </row>
    <row r="29" ht="15.7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40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BD29" s="41"/>
      <c r="BE29" s="41"/>
    </row>
    <row r="30" ht="15.7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40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BD30" s="41"/>
      <c r="BE30" s="41"/>
    </row>
    <row r="31" ht="15.7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40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BD31" s="41"/>
      <c r="BE31" s="41"/>
    </row>
    <row r="32" ht="15.7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40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BD32" s="41"/>
      <c r="BE32" s="41"/>
    </row>
    <row r="33" ht="15.7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40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BD33" s="41"/>
      <c r="BE33" s="41"/>
    </row>
    <row r="34" ht="15.7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40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BD34" s="41"/>
      <c r="BE34" s="41"/>
    </row>
    <row r="35" ht="15.7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40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BD35" s="41"/>
      <c r="BE35" s="41"/>
    </row>
    <row r="36" ht="15.7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40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BD36" s="41"/>
      <c r="BE36" s="41"/>
    </row>
    <row r="37" ht="15.7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40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BD37" s="41"/>
      <c r="BE37" s="41"/>
    </row>
    <row r="38" ht="15.7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40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BD38" s="41"/>
      <c r="BE38" s="41"/>
    </row>
    <row r="39" ht="15.75" customHeight="1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0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BD39" s="41"/>
      <c r="BE39" s="41"/>
    </row>
    <row r="40" ht="15.75" customHeight="1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40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BD40" s="41"/>
      <c r="BE40" s="41"/>
    </row>
    <row r="41" ht="15.75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40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BD41" s="41"/>
      <c r="BE41" s="41"/>
    </row>
    <row r="42" ht="15.75" customHeight="1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40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BD42" s="41"/>
      <c r="BE42" s="41"/>
    </row>
    <row r="43" ht="15.75" customHeight="1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40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BD43" s="41"/>
      <c r="BE43" s="41"/>
    </row>
    <row r="44" ht="15.75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BD44" s="41"/>
      <c r="BE44" s="41"/>
    </row>
    <row r="45" ht="15.75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40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BD45" s="41"/>
      <c r="BE45" s="41"/>
    </row>
    <row r="46" ht="15.75" customHeight="1"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40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BD46" s="41"/>
      <c r="BE46" s="41"/>
    </row>
    <row r="47" ht="15.75" customHeight="1"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BD47" s="41"/>
      <c r="BE47" s="41"/>
    </row>
    <row r="48" ht="15.75" customHeight="1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40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BD48" s="41"/>
      <c r="BE48" s="41"/>
    </row>
    <row r="49" ht="15.75" customHeight="1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40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BD49" s="41"/>
      <c r="BE49" s="41"/>
    </row>
    <row r="50" ht="15.75" customHeight="1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40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BD50" s="41"/>
      <c r="BE50" s="41"/>
    </row>
    <row r="51" ht="15.75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40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BD51" s="41"/>
      <c r="BE51" s="41"/>
    </row>
    <row r="52" ht="15.75" customHeight="1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40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BD52" s="41"/>
      <c r="BE52" s="41"/>
    </row>
    <row r="53" ht="15.75" customHeight="1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40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BD53" s="41"/>
      <c r="BE53" s="41"/>
    </row>
    <row r="54" ht="15.75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40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BD54" s="41"/>
      <c r="BE54" s="41"/>
    </row>
    <row r="55" ht="15.75" customHeight="1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40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BD55" s="41"/>
      <c r="BE55" s="41"/>
    </row>
    <row r="56" ht="15.75" customHeight="1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BD56" s="41"/>
      <c r="BE56" s="41"/>
    </row>
    <row r="57" ht="15.75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40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BD57" s="41"/>
      <c r="BE57" s="41"/>
    </row>
    <row r="58" ht="15.75" customHeight="1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40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BD58" s="41"/>
      <c r="BE58" s="41"/>
    </row>
    <row r="59" ht="15.75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40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BD59" s="41"/>
      <c r="BE59" s="41"/>
    </row>
    <row r="60" ht="15.75" customHeight="1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40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BD60" s="41"/>
      <c r="BE60" s="41"/>
    </row>
    <row r="61" ht="15.75" customHeigh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40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BD61" s="41"/>
      <c r="BE61" s="41"/>
    </row>
    <row r="62" ht="15.75" customHeight="1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40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BD62" s="41"/>
      <c r="BE62" s="41"/>
    </row>
    <row r="63" ht="15.75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40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BD63" s="41"/>
      <c r="BE63" s="41"/>
    </row>
    <row r="64" ht="15.75" customHeight="1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BD64" s="41"/>
      <c r="BE64" s="41"/>
    </row>
    <row r="65" ht="15.75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BD65" s="41"/>
      <c r="BE65" s="41"/>
    </row>
    <row r="66" ht="15.75" customHeight="1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40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BD66" s="41"/>
      <c r="BE66" s="41"/>
    </row>
    <row r="67" ht="15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40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BD67" s="41"/>
      <c r="BE67" s="41"/>
    </row>
    <row r="68" ht="15.75" customHeight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40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BD68" s="41"/>
      <c r="BE68" s="41"/>
    </row>
    <row r="69" ht="15.75" customHeight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40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BD69" s="41"/>
      <c r="BE69" s="41"/>
    </row>
    <row r="70" ht="15.75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40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BD70" s="41"/>
      <c r="BE70" s="41"/>
    </row>
    <row r="71" ht="15.75" customHeight="1"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40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BD71" s="41"/>
      <c r="BE71" s="41"/>
    </row>
    <row r="72" ht="15.75" customHeight="1"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40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BD72" s="41"/>
      <c r="BE72" s="41"/>
    </row>
    <row r="73" ht="15.75" customHeight="1"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40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BD73" s="41"/>
      <c r="BE73" s="41"/>
    </row>
    <row r="74" ht="15.75" customHeight="1"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BD74" s="41"/>
      <c r="BE74" s="41"/>
    </row>
    <row r="75" ht="15.75" customHeight="1"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40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BD75" s="41"/>
      <c r="BE75" s="41"/>
    </row>
    <row r="76" ht="15.75" customHeight="1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40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BD76" s="41"/>
      <c r="BE76" s="41"/>
    </row>
    <row r="77" ht="15.75" customHeight="1"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40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BD77" s="41"/>
      <c r="BE77" s="41"/>
    </row>
    <row r="78" ht="15.75" customHeight="1"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40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BD78" s="41"/>
      <c r="BE78" s="41"/>
    </row>
    <row r="79" ht="15.75" customHeight="1"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40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BD79" s="41"/>
      <c r="BE79" s="41"/>
    </row>
    <row r="80" ht="15.75" customHeight="1"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40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BD80" s="41"/>
      <c r="BE80" s="41"/>
    </row>
    <row r="81" ht="15.75" customHeight="1"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40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BD81" s="41"/>
      <c r="BE81" s="41"/>
    </row>
    <row r="82" ht="15.75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40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BD82" s="41"/>
      <c r="BE82" s="41"/>
    </row>
    <row r="83" ht="15.75" customHeight="1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40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BD83" s="41"/>
      <c r="BE83" s="41"/>
    </row>
    <row r="84" ht="15.75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40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BD84" s="41"/>
      <c r="BE84" s="41"/>
    </row>
    <row r="85" ht="15.75" customHeight="1"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40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BD85" s="41"/>
      <c r="BE85" s="41"/>
    </row>
    <row r="86" ht="15.75" customHeight="1"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40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BD86" s="41"/>
      <c r="BE86" s="41"/>
    </row>
    <row r="87" ht="15.75" customHeight="1"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40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BD87" s="41"/>
      <c r="BE87" s="41"/>
    </row>
    <row r="88" ht="15.75" customHeight="1"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40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BD88" s="41"/>
      <c r="BE88" s="41"/>
    </row>
    <row r="89" ht="15.75" customHeight="1"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40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BD89" s="41"/>
      <c r="BE89" s="41"/>
    </row>
    <row r="90" ht="15.75" customHeight="1"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40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BD90" s="41"/>
      <c r="BE90" s="41"/>
    </row>
    <row r="91" ht="15.75" customHeight="1"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40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BD91" s="41"/>
      <c r="BE91" s="41"/>
    </row>
    <row r="92" ht="15.75" customHeight="1"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40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BD92" s="41"/>
      <c r="BE92" s="41"/>
    </row>
    <row r="93" ht="15.75" customHeight="1"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40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BD93" s="41"/>
      <c r="BE93" s="41"/>
    </row>
    <row r="94" ht="15.75" customHeight="1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40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BD94" s="41"/>
      <c r="BE94" s="41"/>
    </row>
    <row r="95" ht="15.75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40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BD95" s="41"/>
      <c r="BE95" s="41"/>
    </row>
    <row r="96" ht="15.75" customHeight="1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40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BD96" s="41"/>
      <c r="BE96" s="41"/>
    </row>
    <row r="97" ht="15.75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40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BD97" s="41"/>
      <c r="BE97" s="41"/>
    </row>
    <row r="98" ht="15.75" customHeight="1"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40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BD98" s="41"/>
      <c r="BE98" s="41"/>
    </row>
    <row r="99" ht="15.75" customHeight="1"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40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BD99" s="41"/>
      <c r="BE99" s="41"/>
    </row>
    <row r="100" ht="15.75" customHeight="1"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40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BD100" s="41"/>
      <c r="BE100" s="41"/>
    </row>
    <row r="101" ht="15.75" customHeight="1"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40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BD101" s="41"/>
      <c r="BE101" s="41"/>
    </row>
    <row r="102" ht="15.75" customHeight="1"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40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BD102" s="41"/>
      <c r="BE102" s="41"/>
    </row>
    <row r="103" ht="15.75" customHeight="1"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BD103" s="41"/>
      <c r="BE103" s="41"/>
    </row>
    <row r="104" ht="15.75" customHeight="1"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40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BD104" s="41"/>
      <c r="BE104" s="41"/>
    </row>
    <row r="105" ht="15.75" customHeight="1"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40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BD105" s="41"/>
      <c r="BE105" s="41"/>
    </row>
    <row r="106" ht="15.75" customHeight="1"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40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BD106" s="41"/>
      <c r="BE106" s="41"/>
    </row>
    <row r="107" ht="15.75" customHeigh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40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BD107" s="41"/>
      <c r="BE107" s="41"/>
    </row>
    <row r="108" ht="15.75" customHeigh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40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BD108" s="41"/>
      <c r="BE108" s="41"/>
    </row>
    <row r="109" ht="15.75" customHeight="1"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40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BD109" s="41"/>
      <c r="BE109" s="41"/>
    </row>
    <row r="110" ht="15.75" customHeight="1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40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BD110" s="41"/>
      <c r="BE110" s="41"/>
    </row>
    <row r="111" ht="15.75" customHeight="1"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4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BD111" s="41"/>
      <c r="BE111" s="41"/>
    </row>
    <row r="112" ht="15.75" customHeight="1"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40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BD112" s="41"/>
      <c r="BE112" s="41"/>
    </row>
    <row r="113" ht="15.75" customHeight="1"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4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BD113" s="41"/>
      <c r="BE113" s="41"/>
    </row>
    <row r="114" ht="15.75" customHeight="1"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4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BD114" s="41"/>
      <c r="BE114" s="41"/>
    </row>
    <row r="115" ht="15.75" customHeight="1"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40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BD115" s="41"/>
      <c r="BE115" s="41"/>
    </row>
    <row r="116" ht="15.75" customHeight="1"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40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BD116" s="41"/>
      <c r="BE116" s="41"/>
    </row>
    <row r="117" ht="15.75" customHeight="1"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4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BD117" s="41"/>
      <c r="BE117" s="41"/>
    </row>
    <row r="118" ht="15.75" customHeight="1"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4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BD118" s="41"/>
      <c r="BE118" s="41"/>
    </row>
    <row r="119" ht="15.75" customHeight="1"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40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BD119" s="41"/>
      <c r="BE119" s="41"/>
    </row>
    <row r="120" ht="15.75" customHeight="1"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40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BD120" s="41"/>
      <c r="BE120" s="41"/>
    </row>
    <row r="121" ht="15.75" customHeight="1"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40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BD121" s="41"/>
      <c r="BE121" s="41"/>
    </row>
    <row r="122" ht="15.75" customHeight="1"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4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BD122" s="41"/>
      <c r="BE122" s="41"/>
    </row>
    <row r="123" ht="15.75" customHeight="1"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40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BD123" s="41"/>
      <c r="BE123" s="41"/>
    </row>
    <row r="124" ht="15.75" customHeight="1"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4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BD124" s="41"/>
      <c r="BE124" s="41"/>
    </row>
    <row r="125" ht="15.75" customHeight="1"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4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BD125" s="41"/>
      <c r="BE125" s="41"/>
    </row>
    <row r="126" ht="15.75" customHeight="1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40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BD126" s="41"/>
      <c r="BE126" s="41"/>
    </row>
    <row r="127" ht="15.75" customHeight="1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4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BD127" s="41"/>
      <c r="BE127" s="41"/>
    </row>
    <row r="128" ht="15.75" customHeight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4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BD128" s="41"/>
      <c r="BE128" s="41"/>
    </row>
    <row r="129" ht="15.75" customHeight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40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BD129" s="41"/>
      <c r="BE129" s="41"/>
    </row>
    <row r="130" ht="15.75" customHeight="1"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40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BD130" s="41"/>
      <c r="BE130" s="41"/>
    </row>
    <row r="131" ht="15.75" customHeight="1"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40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BD131" s="41"/>
      <c r="BE131" s="41"/>
    </row>
    <row r="132" ht="15.75" customHeight="1"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4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BD132" s="41"/>
      <c r="BE132" s="41"/>
    </row>
    <row r="133" ht="15.75" customHeight="1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4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BD133" s="41"/>
      <c r="BE133" s="41"/>
    </row>
    <row r="134" ht="15.75" customHeight="1"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4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BD134" s="41"/>
      <c r="BE134" s="41"/>
    </row>
    <row r="135" ht="15.75" customHeight="1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40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BD135" s="41"/>
      <c r="BE135" s="41"/>
    </row>
    <row r="136" ht="15.75" customHeight="1"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4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BD136" s="41"/>
      <c r="BE136" s="41"/>
    </row>
    <row r="137" ht="15.75" customHeight="1"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4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BD137" s="41"/>
      <c r="BE137" s="41"/>
    </row>
    <row r="138" ht="15.75" customHeight="1"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4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BD138" s="41"/>
      <c r="BE138" s="41"/>
    </row>
    <row r="139" ht="15.75" customHeight="1"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4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BD139" s="41"/>
      <c r="BE139" s="41"/>
    </row>
    <row r="140" ht="15.75" customHeight="1"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40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BD140" s="41"/>
      <c r="BE140" s="41"/>
    </row>
    <row r="141" ht="15.75" customHeight="1"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40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BD141" s="41"/>
      <c r="BE141" s="41"/>
    </row>
    <row r="142" ht="15.75" customHeight="1"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4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BD142" s="41"/>
      <c r="BE142" s="41"/>
    </row>
    <row r="143" ht="15.75" customHeight="1"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40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BD143" s="41"/>
      <c r="BE143" s="41"/>
    </row>
    <row r="144" ht="15.75" customHeight="1"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40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BD144" s="41"/>
      <c r="BE144" s="41"/>
    </row>
    <row r="145" ht="15.75" customHeight="1"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40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BD145" s="41"/>
      <c r="BE145" s="41"/>
    </row>
    <row r="146" ht="15.75" customHeight="1"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40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BD146" s="41"/>
      <c r="BE146" s="41"/>
    </row>
    <row r="147" ht="15.75" customHeight="1"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40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BD147" s="41"/>
      <c r="BE147" s="41"/>
    </row>
    <row r="148" ht="15.75" customHeight="1"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40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BD148" s="41"/>
      <c r="BE148" s="41"/>
    </row>
    <row r="149" ht="15.75" customHeight="1"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40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BD149" s="41"/>
      <c r="BE149" s="41"/>
    </row>
    <row r="150" ht="15.75" customHeight="1"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40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BD150" s="41"/>
      <c r="BE150" s="41"/>
    </row>
    <row r="151" ht="15.75" customHeight="1"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40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BD151" s="41"/>
      <c r="BE151" s="41"/>
    </row>
    <row r="152" ht="15.75" customHeight="1"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4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BD152" s="41"/>
      <c r="BE152" s="41"/>
    </row>
    <row r="153" ht="15.75" customHeight="1"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40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BD153" s="41"/>
      <c r="BE153" s="41"/>
    </row>
    <row r="154" ht="15.75" customHeight="1"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40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BD154" s="41"/>
      <c r="BE154" s="41"/>
    </row>
    <row r="155" ht="15.75" customHeight="1"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40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BD155" s="41"/>
      <c r="BE155" s="41"/>
    </row>
    <row r="156" ht="15.75" customHeight="1"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4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BD156" s="41"/>
      <c r="BE156" s="41"/>
    </row>
    <row r="157" ht="15.75" customHeight="1"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40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BD157" s="41"/>
      <c r="BE157" s="41"/>
    </row>
    <row r="158" ht="15.75" customHeight="1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40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BD158" s="41"/>
      <c r="BE158" s="41"/>
    </row>
    <row r="159" ht="15.75" customHeight="1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4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BD159" s="41"/>
      <c r="BE159" s="41"/>
    </row>
    <row r="160" ht="15.75" customHeight="1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40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BD160" s="41"/>
      <c r="BE160" s="41"/>
    </row>
    <row r="161" ht="15.75" customHeight="1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40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BD161" s="41"/>
      <c r="BE161" s="41"/>
    </row>
    <row r="162" ht="15.75" customHeight="1"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4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BD162" s="41"/>
      <c r="BE162" s="41"/>
    </row>
    <row r="163" ht="15.75" customHeight="1"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40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BD163" s="41"/>
      <c r="BE163" s="41"/>
    </row>
    <row r="164" ht="15.75" customHeight="1"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40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BD164" s="41"/>
      <c r="BE164" s="41"/>
    </row>
    <row r="165" ht="15.75" customHeight="1"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4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BD165" s="41"/>
      <c r="BE165" s="41"/>
    </row>
    <row r="166" ht="15.75" customHeight="1"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40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BD166" s="41"/>
      <c r="BE166" s="41"/>
    </row>
    <row r="167" ht="15.75" customHeight="1"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40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BD167" s="41"/>
      <c r="BE167" s="41"/>
    </row>
    <row r="168" ht="15.75" customHeight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40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BD168" s="41"/>
      <c r="BE168" s="41"/>
    </row>
    <row r="169" ht="15.75" customHeight="1"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4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BD169" s="41"/>
      <c r="BE169" s="41"/>
    </row>
    <row r="170" ht="15.75" customHeigh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40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BD170" s="41"/>
      <c r="BE170" s="41"/>
    </row>
    <row r="171" ht="15.75" customHeight="1"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40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BD171" s="41"/>
      <c r="BE171" s="41"/>
    </row>
    <row r="172" ht="15.75" customHeight="1"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40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BD172" s="41"/>
      <c r="BE172" s="41"/>
    </row>
    <row r="173" ht="15.75" customHeight="1"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40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BD173" s="41"/>
      <c r="BE173" s="41"/>
    </row>
    <row r="174" ht="15.75" customHeight="1"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40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BD174" s="41"/>
      <c r="BE174" s="41"/>
    </row>
    <row r="175" ht="15.75" customHeight="1"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40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BD175" s="41"/>
      <c r="BE175" s="41"/>
    </row>
    <row r="176" ht="15.75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40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BD176" s="41"/>
      <c r="BE176" s="41"/>
    </row>
    <row r="177" ht="15.75" customHeight="1"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40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BD177" s="41"/>
      <c r="BE177" s="41"/>
    </row>
    <row r="178" ht="15.75" customHeight="1"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40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BD178" s="41"/>
      <c r="BE178" s="41"/>
    </row>
    <row r="179" ht="15.75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40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BD179" s="41"/>
      <c r="BE179" s="41"/>
    </row>
    <row r="180" ht="15.75" customHeight="1"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40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BD180" s="41"/>
      <c r="BE180" s="41"/>
    </row>
    <row r="181" ht="15.75" customHeight="1"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40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BD181" s="41"/>
      <c r="BE181" s="41"/>
    </row>
    <row r="182" ht="15.75" customHeight="1"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40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BD182" s="41"/>
      <c r="BE182" s="41"/>
    </row>
    <row r="183" ht="15.75" customHeight="1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40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BD183" s="41"/>
      <c r="BE183" s="41"/>
    </row>
    <row r="184" ht="15.75" customHeight="1"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40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BD184" s="41"/>
      <c r="BE184" s="41"/>
    </row>
    <row r="185" ht="15.75" customHeight="1"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40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BD185" s="41"/>
      <c r="BE185" s="41"/>
    </row>
    <row r="186" ht="15.75" customHeight="1"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40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BD186" s="41"/>
      <c r="BE186" s="41"/>
    </row>
    <row r="187" ht="15.75" customHeight="1"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40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BD187" s="41"/>
      <c r="BE187" s="41"/>
    </row>
    <row r="188" ht="15.75" customHeight="1"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40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BD188" s="41"/>
      <c r="BE188" s="41"/>
    </row>
    <row r="189" ht="15.75" customHeight="1"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40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BD189" s="41"/>
      <c r="BE189" s="41"/>
    </row>
    <row r="190" ht="15.75" customHeight="1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40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BD190" s="41"/>
      <c r="BE190" s="41"/>
    </row>
    <row r="191" ht="15.75" customHeight="1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40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BD191" s="41"/>
      <c r="BE191" s="41"/>
    </row>
    <row r="192" ht="15.75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40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BD192" s="41"/>
      <c r="BE192" s="41"/>
    </row>
    <row r="193" ht="15.75" customHeight="1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40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BD193" s="41"/>
      <c r="BE193" s="41"/>
    </row>
    <row r="194" ht="15.75" customHeight="1"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40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BD194" s="41"/>
      <c r="BE194" s="41"/>
    </row>
    <row r="195" ht="15.75" customHeight="1"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40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BD195" s="41"/>
      <c r="BE195" s="41"/>
    </row>
    <row r="196" ht="15.75" customHeight="1"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40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BD196" s="41"/>
      <c r="BE196" s="41"/>
    </row>
    <row r="197" ht="15.75" customHeight="1"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40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BD197" s="41"/>
      <c r="BE197" s="41"/>
    </row>
    <row r="198" ht="15.75" customHeight="1"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40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BD198" s="41"/>
      <c r="BE198" s="41"/>
    </row>
    <row r="199" ht="15.75" customHeight="1"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40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BD199" s="41"/>
      <c r="BE199" s="41"/>
    </row>
    <row r="200" ht="15.75" customHeight="1"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40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BD200" s="41"/>
      <c r="BE200" s="41"/>
    </row>
    <row r="201" ht="15.75" customHeight="1"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40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BD201" s="41"/>
      <c r="BE201" s="41"/>
    </row>
    <row r="202" ht="15.75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40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BD202" s="41"/>
      <c r="BE202" s="41"/>
    </row>
    <row r="203" ht="15.75" customHeight="1"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40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BD203" s="41"/>
      <c r="BE203" s="41"/>
    </row>
    <row r="204" ht="15.75" customHeight="1"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40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BD204" s="41"/>
      <c r="BE204" s="41"/>
    </row>
    <row r="205" ht="15.75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40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BD205" s="41"/>
      <c r="BE205" s="41"/>
    </row>
    <row r="206" ht="15.75" customHeight="1"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40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BD206" s="41"/>
      <c r="BE206" s="41"/>
    </row>
    <row r="207" ht="15.75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40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BD207" s="41"/>
      <c r="BE207" s="41"/>
    </row>
    <row r="208" ht="15.75" customHeight="1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40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BD208" s="41"/>
      <c r="BE208" s="41"/>
    </row>
    <row r="209" ht="15.75" customHeight="1"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40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BD209" s="41"/>
      <c r="BE209" s="41"/>
    </row>
    <row r="210" ht="15.75" customHeight="1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40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BD210" s="41"/>
      <c r="BE210" s="41"/>
    </row>
    <row r="211" ht="15.75" customHeight="1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40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BD211" s="41"/>
      <c r="BE211" s="41"/>
    </row>
    <row r="212" ht="15.75" customHeight="1"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40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BD212" s="41"/>
      <c r="BE212" s="41"/>
    </row>
    <row r="213" ht="15.75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40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BD213" s="41"/>
      <c r="BE213" s="41"/>
    </row>
    <row r="214" ht="15.75" customHeight="1"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40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BD214" s="41"/>
      <c r="BE214" s="41"/>
    </row>
    <row r="215" ht="15.75" customHeight="1"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40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BD215" s="41"/>
      <c r="BE215" s="41"/>
    </row>
    <row r="216" ht="15.75" customHeight="1"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40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BD216" s="41"/>
      <c r="BE216" s="41"/>
    </row>
    <row r="217" ht="15.75" customHeight="1"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40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BD217" s="41"/>
      <c r="BE217" s="41"/>
    </row>
    <row r="218" ht="15.75" customHeight="1"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40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BD218" s="41"/>
      <c r="BE218" s="41"/>
    </row>
    <row r="219" ht="15.75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40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BD219" s="41"/>
      <c r="BE219" s="41"/>
    </row>
    <row r="220" ht="15.75" customHeight="1"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40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BD220" s="41"/>
      <c r="BE220" s="41"/>
    </row>
    <row r="221" ht="15.75" customHeight="1"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40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BD221" s="41"/>
      <c r="BE221" s="41"/>
    </row>
    <row r="222" ht="15.75" customHeight="1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40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BD222" s="41"/>
      <c r="BE222" s="41"/>
    </row>
    <row r="223" ht="15.75" customHeight="1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40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BD223" s="41"/>
      <c r="BE223" s="41"/>
    </row>
    <row r="224" ht="15.75" customHeight="1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40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BD224" s="41"/>
      <c r="BE224" s="41"/>
    </row>
    <row r="225" ht="15.75" customHeight="1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40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BD225" s="41"/>
      <c r="BE225" s="41"/>
    </row>
    <row r="226" ht="15.75" customHeight="1"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40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BD226" s="41"/>
      <c r="BE226" s="41"/>
    </row>
    <row r="227" ht="15.75" customHeigh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40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BD227" s="41"/>
      <c r="BE227" s="41"/>
    </row>
    <row r="228" ht="15.75" customHeight="1"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40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BD228" s="41"/>
      <c r="BE228" s="41"/>
    </row>
    <row r="229" ht="15.75" customHeight="1"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40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BD229" s="41"/>
      <c r="BE229" s="41"/>
    </row>
    <row r="230" ht="15.75" customHeight="1"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40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BD230" s="41"/>
      <c r="BE230" s="41"/>
    </row>
    <row r="231" ht="15.75" customHeight="1"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40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BD231" s="41"/>
      <c r="BE231" s="41"/>
    </row>
    <row r="232" ht="15.75" customHeight="1"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40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BD232" s="41"/>
      <c r="BE232" s="41"/>
    </row>
    <row r="233" ht="15.75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40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BD233" s="41"/>
      <c r="BE233" s="41"/>
    </row>
    <row r="234" ht="15.75" customHeight="1"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40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BD234" s="41"/>
      <c r="BE234" s="41"/>
    </row>
    <row r="235" ht="15.75" customHeight="1"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40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BD235" s="41"/>
      <c r="BE235" s="41"/>
    </row>
    <row r="236" ht="15.75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40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BD236" s="41"/>
      <c r="BE236" s="41"/>
    </row>
    <row r="237" ht="15.75" customHeight="1"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40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BD237" s="41"/>
      <c r="BE237" s="41"/>
    </row>
    <row r="238" ht="15.75" customHeight="1"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40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BD238" s="41"/>
      <c r="BE238" s="41"/>
    </row>
    <row r="239" ht="15.75" customHeight="1"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40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BD239" s="41"/>
      <c r="BE239" s="41"/>
    </row>
    <row r="240" ht="15.75" customHeight="1"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40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BD240" s="41"/>
      <c r="BE240" s="41"/>
    </row>
    <row r="241" ht="15.75" customHeight="1"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40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BD241" s="41"/>
      <c r="BE241" s="41"/>
    </row>
    <row r="242" ht="15.75" customHeight="1"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40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BD242" s="41"/>
      <c r="BE242" s="41"/>
    </row>
    <row r="243" ht="15.75" customHeight="1"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40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BD243" s="41"/>
      <c r="BE243" s="41"/>
    </row>
    <row r="244" ht="15.75" customHeight="1"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40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BD244" s="41"/>
      <c r="BE244" s="41"/>
    </row>
    <row r="245" ht="15.75" customHeight="1"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40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BD245" s="41"/>
      <c r="BE245" s="41"/>
    </row>
    <row r="246" ht="15.75" customHeight="1"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40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BD246" s="41"/>
      <c r="BE246" s="41"/>
    </row>
    <row r="247" ht="15.75" customHeight="1"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40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BD247" s="41"/>
      <c r="BE247" s="41"/>
    </row>
    <row r="248" ht="15.75" customHeight="1"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40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BD248" s="41"/>
      <c r="BE248" s="41"/>
    </row>
    <row r="249" ht="15.75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40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BD249" s="41"/>
      <c r="BE249" s="41"/>
    </row>
    <row r="250" ht="15.75" customHeight="1"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40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BD250" s="41"/>
      <c r="BE250" s="41"/>
    </row>
    <row r="251" ht="15.75" customHeight="1"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40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BD251" s="41"/>
      <c r="BE251" s="41"/>
    </row>
    <row r="252" ht="15.75" customHeight="1"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40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BD252" s="41"/>
      <c r="BE252" s="41"/>
    </row>
    <row r="253" ht="15.75" customHeight="1"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40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BD253" s="41"/>
      <c r="BE253" s="41"/>
    </row>
    <row r="254" ht="15.75" customHeight="1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40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BD254" s="41"/>
      <c r="BE254" s="41"/>
    </row>
    <row r="255" ht="15.75" customHeight="1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40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BD255" s="41"/>
      <c r="BE255" s="41"/>
    </row>
    <row r="256" ht="15.75" customHeight="1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40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BD256" s="41"/>
      <c r="BE256" s="41"/>
    </row>
    <row r="257" ht="15.75" customHeight="1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40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BD257" s="41"/>
      <c r="BE257" s="41"/>
    </row>
    <row r="258" ht="15.75" customHeight="1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40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BD258" s="41"/>
      <c r="BE258" s="41"/>
    </row>
    <row r="259" ht="15.75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40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BD259" s="41"/>
      <c r="BE259" s="41"/>
    </row>
    <row r="260" ht="15.75" customHeight="1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40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BD260" s="41"/>
      <c r="BE260" s="41"/>
    </row>
    <row r="261" ht="15.75" customHeight="1"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40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BD261" s="41"/>
      <c r="BE261" s="41"/>
    </row>
    <row r="262" ht="15.75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40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BD262" s="41"/>
      <c r="BE262" s="41"/>
    </row>
    <row r="263" ht="15.75" customHeight="1"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40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BD263" s="41"/>
      <c r="BE263" s="41"/>
    </row>
    <row r="264" ht="15.75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40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BD264" s="41"/>
      <c r="BE264" s="41"/>
    </row>
    <row r="265" ht="15.75" customHeight="1"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40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BD265" s="41"/>
      <c r="BE265" s="41"/>
    </row>
    <row r="266" ht="15.75" customHeight="1"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40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BD266" s="41"/>
      <c r="BE266" s="41"/>
    </row>
    <row r="267" ht="15.75" customHeight="1"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40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BD267" s="41"/>
      <c r="BE267" s="41"/>
    </row>
    <row r="268" ht="15.75" customHeight="1"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40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BD268" s="41"/>
      <c r="BE268" s="41"/>
    </row>
    <row r="269" ht="15.75" customHeight="1"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40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BD269" s="41"/>
      <c r="BE269" s="41"/>
    </row>
    <row r="270" ht="15.75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40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BD270" s="41"/>
      <c r="BE270" s="41"/>
    </row>
    <row r="271" ht="15.75" customHeight="1"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40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BD271" s="41"/>
      <c r="BE271" s="41"/>
    </row>
    <row r="272" ht="15.75" customHeight="1"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40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BD272" s="41"/>
      <c r="BE272" s="41"/>
    </row>
    <row r="273" ht="15.75" customHeight="1"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40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BD273" s="41"/>
      <c r="BE273" s="41"/>
    </row>
    <row r="274" ht="15.75" customHeight="1"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40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BD274" s="41"/>
      <c r="BE274" s="41"/>
    </row>
    <row r="275" ht="15.75" customHeight="1"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40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BD275" s="41"/>
      <c r="BE275" s="41"/>
    </row>
    <row r="276" ht="15.75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40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BD276" s="41"/>
      <c r="BE276" s="41"/>
    </row>
    <row r="277" ht="15.75" customHeight="1"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40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BD277" s="41"/>
      <c r="BE277" s="41"/>
    </row>
    <row r="278" ht="15.75" customHeight="1"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40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BD278" s="41"/>
      <c r="BE278" s="41"/>
    </row>
    <row r="279" ht="15.75" customHeight="1"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40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BD279" s="41"/>
      <c r="BE279" s="41"/>
    </row>
    <row r="280" ht="15.75" customHeight="1"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40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BD280" s="41"/>
      <c r="BE280" s="41"/>
    </row>
    <row r="281" ht="15.75" customHeight="1"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40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BD281" s="41"/>
      <c r="BE281" s="41"/>
    </row>
    <row r="282" ht="15.75" customHeight="1"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40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BD282" s="41"/>
      <c r="BE282" s="41"/>
    </row>
    <row r="283" ht="15.75" customHeight="1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40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BD283" s="41"/>
      <c r="BE283" s="41"/>
    </row>
    <row r="284" ht="15.75" customHeight="1"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40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BD284" s="41"/>
      <c r="BE284" s="41"/>
    </row>
    <row r="285" ht="15.75" customHeight="1"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40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BD285" s="41"/>
      <c r="BE285" s="41"/>
    </row>
    <row r="286" ht="15.75" customHeight="1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40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BD286" s="41"/>
      <c r="BE286" s="41"/>
    </row>
    <row r="287" ht="15.75" customHeight="1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40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BD287" s="41"/>
      <c r="BE287" s="41"/>
    </row>
    <row r="288" ht="15.75" customHeight="1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40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BD288" s="41"/>
      <c r="BE288" s="41"/>
    </row>
    <row r="289" ht="15.75" customHeight="1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40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BD289" s="41"/>
      <c r="BE289" s="41"/>
    </row>
    <row r="290" ht="15.75" customHeight="1"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40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BD290" s="41"/>
      <c r="BE290" s="41"/>
    </row>
    <row r="291" ht="15.75" customHeight="1"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40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BD291" s="41"/>
      <c r="BE291" s="41"/>
    </row>
    <row r="292" ht="15.75" customHeight="1"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40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BD292" s="41"/>
      <c r="BE292" s="41"/>
    </row>
    <row r="293" ht="15.75" customHeight="1"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40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BD293" s="41"/>
      <c r="BE293" s="41"/>
    </row>
    <row r="294" ht="15.75" customHeight="1"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40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BD294" s="41"/>
      <c r="BE294" s="41"/>
    </row>
    <row r="295" ht="15.75" customHeight="1"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40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BD295" s="41"/>
      <c r="BE295" s="41"/>
    </row>
    <row r="296" ht="15.75" customHeight="1"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40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BD296" s="41"/>
      <c r="BE296" s="41"/>
    </row>
    <row r="297" ht="15.75" customHeight="1"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40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BD297" s="41"/>
      <c r="BE297" s="41"/>
    </row>
    <row r="298" ht="15.75" customHeight="1"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40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BD298" s="41"/>
      <c r="BE298" s="41"/>
    </row>
    <row r="299" ht="15.75" customHeight="1"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40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BD299" s="41"/>
      <c r="BE299" s="41"/>
    </row>
    <row r="300" ht="15.75" customHeight="1"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40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BD300" s="41"/>
      <c r="BE300" s="41"/>
    </row>
    <row r="301" ht="15.75" customHeight="1"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40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BD301" s="41"/>
      <c r="BE301" s="41"/>
    </row>
    <row r="302" ht="15.75" customHeight="1"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40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BD302" s="41"/>
      <c r="BE302" s="41"/>
    </row>
    <row r="303" ht="15.75" customHeight="1"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40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BD303" s="41"/>
      <c r="BE303" s="41"/>
    </row>
    <row r="304" ht="15.75" customHeight="1"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40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BD304" s="41"/>
      <c r="BE304" s="41"/>
    </row>
    <row r="305" ht="15.75" customHeight="1"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40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BD305" s="41"/>
      <c r="BE305" s="41"/>
    </row>
    <row r="306" ht="15.75" customHeight="1"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40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BD306" s="41"/>
      <c r="BE306" s="41"/>
    </row>
    <row r="307" ht="15.75" customHeight="1"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40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BD307" s="41"/>
      <c r="BE307" s="41"/>
    </row>
    <row r="308" ht="15.75" customHeight="1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40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BD308" s="41"/>
      <c r="BE308" s="41"/>
    </row>
    <row r="309" ht="15.75" customHeight="1"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40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BD309" s="41"/>
      <c r="BE309" s="41"/>
    </row>
    <row r="310" ht="15.75" customHeigh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40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BD310" s="41"/>
      <c r="BE310" s="41"/>
    </row>
    <row r="311" ht="15.75" customHeight="1"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40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BD311" s="41"/>
      <c r="BE311" s="41"/>
    </row>
    <row r="312" ht="15.75" customHeight="1"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40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BD312" s="41"/>
      <c r="BE312" s="41"/>
    </row>
    <row r="313" ht="15.75" customHeight="1"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40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BD313" s="41"/>
      <c r="BE313" s="41"/>
    </row>
    <row r="314" ht="15.75" customHeight="1"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40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BD314" s="41"/>
      <c r="BE314" s="41"/>
    </row>
    <row r="315" ht="15.75" customHeight="1"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40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BD315" s="41"/>
      <c r="BE315" s="41"/>
    </row>
    <row r="316" ht="15.75" customHeight="1"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40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BD316" s="41"/>
      <c r="BE316" s="41"/>
    </row>
    <row r="317" ht="15.75" customHeight="1"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40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BD317" s="41"/>
      <c r="BE317" s="41"/>
    </row>
    <row r="318" ht="15.75" customHeight="1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40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BD318" s="41"/>
      <c r="BE318" s="41"/>
    </row>
    <row r="319" ht="15.75" customHeight="1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40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BD319" s="41"/>
      <c r="BE319" s="41"/>
    </row>
    <row r="320" ht="15.75" customHeight="1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40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BD320" s="41"/>
      <c r="BE320" s="41"/>
    </row>
    <row r="321" ht="15.75" customHeight="1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40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BD321" s="41"/>
      <c r="BE321" s="41"/>
    </row>
    <row r="322" ht="15.75" customHeight="1"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40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BD322" s="41"/>
      <c r="BE322" s="41"/>
    </row>
    <row r="323" ht="15.75" customHeight="1"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40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BD323" s="41"/>
      <c r="BE323" s="41"/>
    </row>
    <row r="324" ht="15.75" customHeight="1"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40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BD324" s="41"/>
      <c r="BE324" s="41"/>
    </row>
    <row r="325" ht="15.75" customHeight="1"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40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BD325" s="41"/>
      <c r="BE325" s="41"/>
    </row>
    <row r="326" ht="15.75" customHeight="1"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40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BD326" s="41"/>
      <c r="BE326" s="41"/>
    </row>
    <row r="327" ht="15.75" customHeight="1"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40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BD327" s="41"/>
      <c r="BE327" s="41"/>
    </row>
    <row r="328" ht="15.75" customHeight="1"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40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BD328" s="41"/>
      <c r="BE328" s="41"/>
    </row>
    <row r="329" ht="15.75" customHeight="1"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40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BD329" s="41"/>
      <c r="BE329" s="41"/>
    </row>
    <row r="330" ht="15.75" customHeight="1"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40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BD330" s="41"/>
      <c r="BE330" s="41"/>
    </row>
    <row r="331" ht="15.75" customHeight="1"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40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BD331" s="41"/>
      <c r="BE331" s="41"/>
    </row>
    <row r="332" ht="15.75" customHeight="1"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40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BD332" s="41"/>
      <c r="BE332" s="41"/>
    </row>
    <row r="333" ht="15.75" customHeight="1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40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BD333" s="41"/>
      <c r="BE333" s="41"/>
    </row>
    <row r="334" ht="15.75" customHeight="1"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40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BD334" s="41"/>
      <c r="BE334" s="41"/>
    </row>
    <row r="335" ht="15.75" customHeight="1"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40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BD335" s="41"/>
      <c r="BE335" s="41"/>
    </row>
    <row r="336" ht="15.75" customHeight="1"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40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BD336" s="41"/>
      <c r="BE336" s="41"/>
    </row>
    <row r="337" ht="15.75" customHeight="1"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40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BD337" s="41"/>
      <c r="BE337" s="41"/>
    </row>
    <row r="338" ht="15.75" customHeight="1"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40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BD338" s="41"/>
      <c r="BE338" s="41"/>
    </row>
    <row r="339" ht="15.75" customHeight="1"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40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BD339" s="41"/>
      <c r="BE339" s="41"/>
    </row>
    <row r="340" ht="15.75" customHeight="1"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40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BD340" s="41"/>
      <c r="BE340" s="41"/>
    </row>
    <row r="341" ht="15.75" customHeight="1"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40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BD341" s="41"/>
      <c r="BE341" s="41"/>
    </row>
    <row r="342" ht="15.75" customHeight="1"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40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BD342" s="41"/>
      <c r="BE342" s="41"/>
    </row>
    <row r="343" ht="15.75" customHeight="1"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40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BD343" s="41"/>
      <c r="BE343" s="41"/>
    </row>
    <row r="344" ht="15.75" customHeight="1"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40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BD344" s="41"/>
      <c r="BE344" s="41"/>
    </row>
    <row r="345" ht="15.75" customHeight="1"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40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BD345" s="41"/>
      <c r="BE345" s="41"/>
    </row>
    <row r="346" ht="15.75" customHeight="1"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40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BD346" s="41"/>
      <c r="BE346" s="41"/>
    </row>
    <row r="347" ht="15.75" customHeight="1"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40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BD347" s="41"/>
      <c r="BE347" s="41"/>
    </row>
    <row r="348" ht="15.75" customHeight="1"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40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BD348" s="41"/>
      <c r="BE348" s="41"/>
    </row>
    <row r="349" ht="15.75" customHeight="1"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BD349" s="41"/>
      <c r="BE349" s="41"/>
    </row>
    <row r="350" ht="15.75" customHeight="1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40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BD350" s="41"/>
      <c r="BE350" s="41"/>
    </row>
    <row r="351" ht="15.75" customHeight="1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40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BD351" s="41"/>
      <c r="BE351" s="41"/>
    </row>
    <row r="352" ht="15.75" customHeight="1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40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BD352" s="41"/>
      <c r="BE352" s="41"/>
    </row>
    <row r="353" ht="15.75" customHeight="1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40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BD353" s="41"/>
      <c r="BE353" s="41"/>
    </row>
    <row r="354" ht="15.75" customHeight="1"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40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BD354" s="41"/>
      <c r="BE354" s="41"/>
    </row>
    <row r="355" ht="15.75" customHeight="1"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40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BD355" s="41"/>
      <c r="BE355" s="41"/>
    </row>
    <row r="356" ht="15.75" customHeight="1"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40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BD356" s="41"/>
      <c r="BE356" s="41"/>
    </row>
    <row r="357" ht="15.75" customHeight="1"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40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BD357" s="41"/>
      <c r="BE357" s="41"/>
    </row>
    <row r="358" ht="15.75" customHeight="1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40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BD358" s="41"/>
      <c r="BE358" s="41"/>
    </row>
    <row r="359" ht="15.75" customHeight="1"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40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BD359" s="41"/>
      <c r="BE359" s="41"/>
    </row>
    <row r="360" ht="15.75" customHeight="1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40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BD360" s="41"/>
      <c r="BE360" s="41"/>
    </row>
    <row r="361" ht="15.75" customHeight="1"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40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BD361" s="41"/>
      <c r="BE361" s="41"/>
    </row>
    <row r="362" ht="15.75" customHeight="1"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40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BD362" s="41"/>
      <c r="BE362" s="41"/>
    </row>
    <row r="363" ht="15.75" customHeight="1"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40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BD363" s="41"/>
      <c r="BE363" s="41"/>
    </row>
    <row r="364" ht="15.75" customHeight="1"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40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BD364" s="41"/>
      <c r="BE364" s="41"/>
    </row>
    <row r="365" ht="15.75" customHeight="1"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40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BD365" s="41"/>
      <c r="BE365" s="41"/>
    </row>
    <row r="366" ht="15.75" customHeight="1"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40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BD366" s="41"/>
      <c r="BE366" s="41"/>
    </row>
    <row r="367" ht="15.75" customHeight="1"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40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BD367" s="41"/>
      <c r="BE367" s="41"/>
    </row>
    <row r="368" ht="15.75" customHeight="1"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40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BD368" s="41"/>
      <c r="BE368" s="41"/>
    </row>
    <row r="369" ht="15.75" customHeight="1"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40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BD369" s="41"/>
      <c r="BE369" s="41"/>
    </row>
    <row r="370" ht="15.75" customHeight="1"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40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BD370" s="41"/>
      <c r="BE370" s="41"/>
    </row>
    <row r="371" ht="15.75" customHeight="1"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40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BD371" s="41"/>
      <c r="BE371" s="41"/>
    </row>
    <row r="372" ht="15.75" customHeight="1"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40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BD372" s="41"/>
      <c r="BE372" s="41"/>
    </row>
    <row r="373" ht="15.75" customHeight="1"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40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BD373" s="41"/>
      <c r="BE373" s="41"/>
    </row>
    <row r="374" ht="15.75" customHeight="1"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40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BD374" s="41"/>
      <c r="BE374" s="41"/>
    </row>
    <row r="375" ht="15.75" customHeight="1"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40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BD375" s="41"/>
      <c r="BE375" s="41"/>
    </row>
    <row r="376" ht="15.75" customHeight="1"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40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BD376" s="41"/>
      <c r="BE376" s="41"/>
    </row>
    <row r="377" ht="15.75" customHeight="1"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40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BD377" s="41"/>
      <c r="BE377" s="41"/>
    </row>
    <row r="378" ht="15.75" customHeight="1"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40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BD378" s="41"/>
      <c r="BE378" s="41"/>
    </row>
    <row r="379" ht="15.75" customHeight="1"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40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BD379" s="41"/>
      <c r="BE379" s="41"/>
    </row>
    <row r="380" ht="15.75" customHeight="1"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40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BD380" s="41"/>
      <c r="BE380" s="41"/>
    </row>
    <row r="381" ht="15.75" customHeight="1"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40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BD381" s="41"/>
      <c r="BE381" s="41"/>
    </row>
    <row r="382" ht="15.75" customHeight="1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40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BD382" s="41"/>
      <c r="BE382" s="41"/>
    </row>
    <row r="383" ht="15.75" customHeight="1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40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BD383" s="41"/>
      <c r="BE383" s="41"/>
    </row>
    <row r="384" ht="15.75" customHeight="1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40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BD384" s="41"/>
      <c r="BE384" s="41"/>
    </row>
    <row r="385" ht="15.75" customHeight="1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40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BD385" s="41"/>
      <c r="BE385" s="41"/>
    </row>
    <row r="386" ht="15.75" customHeight="1"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40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BD386" s="41"/>
      <c r="BE386" s="41"/>
    </row>
    <row r="387" ht="15.75" customHeight="1"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40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BD387" s="41"/>
      <c r="BE387" s="41"/>
    </row>
    <row r="388" ht="15.75" customHeight="1"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40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BD388" s="41"/>
      <c r="BE388" s="41"/>
    </row>
    <row r="389" ht="15.75" customHeight="1"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40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BD389" s="41"/>
      <c r="BE389" s="41"/>
    </row>
    <row r="390" ht="15.75" customHeight="1"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40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BD390" s="41"/>
      <c r="BE390" s="41"/>
    </row>
    <row r="391" ht="15.75" customHeight="1"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40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BD391" s="41"/>
      <c r="BE391" s="41"/>
    </row>
    <row r="392" ht="15.75" customHeight="1"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40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BD392" s="41"/>
      <c r="BE392" s="41"/>
    </row>
    <row r="393" ht="15.75" customHeight="1"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40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BD393" s="41"/>
      <c r="BE393" s="41"/>
    </row>
    <row r="394" ht="15.75" customHeight="1"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40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BD394" s="41"/>
      <c r="BE394" s="41"/>
    </row>
    <row r="395" ht="15.75" customHeight="1"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40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BD395" s="41"/>
      <c r="BE395" s="41"/>
    </row>
    <row r="396" ht="15.75" customHeight="1"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40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BD396" s="41"/>
      <c r="BE396" s="41"/>
    </row>
    <row r="397" ht="15.75" customHeight="1"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40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BD397" s="41"/>
      <c r="BE397" s="41"/>
    </row>
    <row r="398" ht="15.75" customHeight="1"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40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BD398" s="41"/>
      <c r="BE398" s="41"/>
    </row>
    <row r="399" ht="15.75" customHeight="1"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40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BD399" s="41"/>
      <c r="BE399" s="41"/>
    </row>
    <row r="400" ht="15.75" customHeight="1"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40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BD400" s="41"/>
      <c r="BE400" s="41"/>
    </row>
    <row r="401" ht="15.75" customHeight="1"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40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BD401" s="41"/>
      <c r="BE401" s="41"/>
    </row>
    <row r="402" ht="15.75" customHeight="1"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40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BD402" s="41"/>
      <c r="BE402" s="41"/>
    </row>
    <row r="403" ht="15.75" customHeight="1"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40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BD403" s="41"/>
      <c r="BE403" s="41"/>
    </row>
    <row r="404" ht="15.75" customHeight="1"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40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BD404" s="41"/>
      <c r="BE404" s="41"/>
    </row>
    <row r="405" ht="15.75" customHeight="1"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40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BD405" s="41"/>
      <c r="BE405" s="41"/>
    </row>
    <row r="406" ht="15.75" customHeight="1"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40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BD406" s="41"/>
      <c r="BE406" s="41"/>
    </row>
    <row r="407" ht="15.75" customHeight="1"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40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BD407" s="41"/>
      <c r="BE407" s="41"/>
    </row>
    <row r="408" ht="15.75" customHeight="1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40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BD408" s="41"/>
      <c r="BE408" s="41"/>
    </row>
    <row r="409" ht="15.75" customHeight="1"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40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BD409" s="41"/>
      <c r="BE409" s="41"/>
    </row>
    <row r="410" ht="15.75" customHeight="1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40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BD410" s="41"/>
      <c r="BE410" s="41"/>
    </row>
    <row r="411" ht="15.75" customHeight="1"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40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BD411" s="41"/>
      <c r="BE411" s="41"/>
    </row>
    <row r="412" ht="15.75" customHeight="1"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40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BD412" s="41"/>
      <c r="BE412" s="41"/>
    </row>
    <row r="413" ht="15.75" customHeight="1"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40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BD413" s="41"/>
      <c r="BE413" s="41"/>
    </row>
    <row r="414" ht="15.75" customHeight="1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40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BD414" s="41"/>
      <c r="BE414" s="41"/>
    </row>
    <row r="415" ht="15.75" customHeight="1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40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BD415" s="41"/>
      <c r="BE415" s="41"/>
    </row>
    <row r="416" ht="15.75" customHeight="1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40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BD416" s="41"/>
      <c r="BE416" s="41"/>
    </row>
    <row r="417" ht="15.75" customHeight="1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40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BD417" s="41"/>
      <c r="BE417" s="41"/>
    </row>
    <row r="418" ht="15.75" customHeight="1"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40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BD418" s="41"/>
      <c r="BE418" s="41"/>
    </row>
    <row r="419" ht="15.75" customHeight="1"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40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BD419" s="41"/>
      <c r="BE419" s="41"/>
    </row>
    <row r="420" ht="15.75" customHeight="1"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40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BD420" s="41"/>
      <c r="BE420" s="41"/>
    </row>
    <row r="421" ht="15.75" customHeight="1"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40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BD421" s="41"/>
      <c r="BE421" s="41"/>
    </row>
    <row r="422" ht="15.75" customHeight="1"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40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BD422" s="41"/>
      <c r="BE422" s="41"/>
    </row>
    <row r="423" ht="15.75" customHeight="1"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40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BD423" s="41"/>
      <c r="BE423" s="41"/>
    </row>
    <row r="424" ht="15.75" customHeight="1"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40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BD424" s="41"/>
      <c r="BE424" s="41"/>
    </row>
    <row r="425" ht="15.75" customHeight="1"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40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BD425" s="41"/>
      <c r="BE425" s="41"/>
    </row>
    <row r="426" ht="15.75" customHeight="1"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40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BD426" s="41"/>
      <c r="BE426" s="41"/>
    </row>
    <row r="427" ht="15.75" customHeight="1"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40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BD427" s="41"/>
      <c r="BE427" s="41"/>
    </row>
    <row r="428" ht="15.75" customHeight="1"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40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BD428" s="41"/>
      <c r="BE428" s="41"/>
    </row>
    <row r="429" ht="15.75" customHeight="1"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40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BD429" s="41"/>
      <c r="BE429" s="41"/>
    </row>
    <row r="430" ht="15.75" customHeight="1"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40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BD430" s="41"/>
      <c r="BE430" s="41"/>
    </row>
    <row r="431" ht="15.75" customHeight="1"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40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BD431" s="41"/>
      <c r="BE431" s="41"/>
    </row>
    <row r="432" ht="15.75" customHeight="1"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40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BD432" s="41"/>
      <c r="BE432" s="41"/>
    </row>
    <row r="433" ht="15.75" customHeight="1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40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BD433" s="41"/>
      <c r="BE433" s="41"/>
    </row>
    <row r="434" ht="15.75" customHeight="1"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40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BD434" s="41"/>
      <c r="BE434" s="41"/>
    </row>
    <row r="435" ht="15.75" customHeight="1"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40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BD435" s="41"/>
      <c r="BE435" s="41"/>
    </row>
    <row r="436" ht="15.75" customHeight="1"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40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BD436" s="41"/>
      <c r="BE436" s="41"/>
    </row>
    <row r="437" ht="15.75" customHeight="1"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40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BD437" s="41"/>
      <c r="BE437" s="41"/>
    </row>
    <row r="438" ht="15.75" customHeight="1"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40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BD438" s="41"/>
      <c r="BE438" s="41"/>
    </row>
    <row r="439" ht="15.75" customHeight="1"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40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BD439" s="41"/>
      <c r="BE439" s="41"/>
    </row>
    <row r="440" ht="15.75" customHeight="1"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40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BD440" s="41"/>
      <c r="BE440" s="41"/>
    </row>
    <row r="441" ht="15.75" customHeight="1"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40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BD441" s="41"/>
      <c r="BE441" s="41"/>
    </row>
    <row r="442" ht="15.75" customHeight="1"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40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BD442" s="41"/>
      <c r="BE442" s="41"/>
    </row>
    <row r="443" ht="15.75" customHeight="1"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40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BD443" s="41"/>
      <c r="BE443" s="41"/>
    </row>
    <row r="444" ht="15.75" customHeight="1"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40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BD444" s="41"/>
      <c r="BE444" s="41"/>
    </row>
    <row r="445" ht="15.75" customHeight="1"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40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BD445" s="41"/>
      <c r="BE445" s="41"/>
    </row>
    <row r="446" ht="15.75" customHeight="1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40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BD446" s="41"/>
      <c r="BE446" s="41"/>
    </row>
    <row r="447" ht="15.75" customHeight="1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40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BD447" s="41"/>
      <c r="BE447" s="41"/>
    </row>
    <row r="448" ht="15.75" customHeight="1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40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BD448" s="41"/>
      <c r="BE448" s="41"/>
    </row>
    <row r="449" ht="15.75" customHeight="1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40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BD449" s="41"/>
      <c r="BE449" s="41"/>
    </row>
    <row r="450" ht="15.75" customHeight="1"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40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BD450" s="41"/>
      <c r="BE450" s="41"/>
    </row>
    <row r="451" ht="15.75" customHeight="1"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40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BD451" s="41"/>
      <c r="BE451" s="41"/>
    </row>
    <row r="452" ht="15.75" customHeight="1"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40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BD452" s="41"/>
      <c r="BE452" s="41"/>
    </row>
    <row r="453" ht="15.75" customHeight="1"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40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BD453" s="41"/>
      <c r="BE453" s="41"/>
    </row>
    <row r="454" ht="15.75" customHeight="1"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40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BD454" s="41"/>
      <c r="BE454" s="41"/>
    </row>
    <row r="455" ht="15.75" customHeight="1"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40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BD455" s="41"/>
      <c r="BE455" s="41"/>
    </row>
    <row r="456" ht="15.75" customHeight="1"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40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BD456" s="41"/>
      <c r="BE456" s="41"/>
    </row>
    <row r="457" ht="15.75" customHeight="1"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40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BD457" s="41"/>
      <c r="BE457" s="41"/>
    </row>
    <row r="458" ht="15.75" customHeight="1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40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BD458" s="41"/>
      <c r="BE458" s="41"/>
    </row>
    <row r="459" ht="15.75" customHeight="1"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40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BD459" s="41"/>
      <c r="BE459" s="41"/>
    </row>
    <row r="460" ht="15.75" customHeight="1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40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BD460" s="41"/>
      <c r="BE460" s="41"/>
    </row>
    <row r="461" ht="15.75" customHeight="1"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40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BD461" s="41"/>
      <c r="BE461" s="41"/>
    </row>
    <row r="462" ht="15.75" customHeight="1"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40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BD462" s="41"/>
      <c r="BE462" s="41"/>
    </row>
    <row r="463" ht="15.75" customHeight="1"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40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BD463" s="41"/>
      <c r="BE463" s="41"/>
    </row>
    <row r="464" ht="15.75" customHeight="1"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40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BD464" s="41"/>
      <c r="BE464" s="41"/>
    </row>
    <row r="465" ht="15.75" customHeight="1"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40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BD465" s="41"/>
      <c r="BE465" s="41"/>
    </row>
    <row r="466" ht="15.75" customHeight="1"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40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BD466" s="41"/>
      <c r="BE466" s="41"/>
    </row>
    <row r="467" ht="15.75" customHeight="1"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40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BD467" s="41"/>
      <c r="BE467" s="41"/>
    </row>
    <row r="468" ht="15.75" customHeight="1"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40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BD468" s="41"/>
      <c r="BE468" s="41"/>
    </row>
    <row r="469" ht="15.75" customHeight="1"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40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BD469" s="41"/>
      <c r="BE469" s="41"/>
    </row>
    <row r="470" ht="15.75" customHeight="1"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40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BD470" s="41"/>
      <c r="BE470" s="41"/>
    </row>
    <row r="471" ht="15.75" customHeight="1"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40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BD471" s="41"/>
      <c r="BE471" s="41"/>
    </row>
    <row r="472" ht="15.75" customHeight="1"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40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BD472" s="41"/>
      <c r="BE472" s="41"/>
    </row>
    <row r="473" ht="15.75" customHeight="1"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40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BD473" s="41"/>
      <c r="BE473" s="41"/>
    </row>
    <row r="474" ht="15.75" customHeight="1"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40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BD474" s="41"/>
      <c r="BE474" s="41"/>
    </row>
    <row r="475" ht="15.75" customHeight="1"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40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BD475" s="41"/>
      <c r="BE475" s="41"/>
    </row>
    <row r="476" ht="15.75" customHeight="1"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40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BD476" s="41"/>
      <c r="BE476" s="41"/>
    </row>
    <row r="477" ht="15.75" customHeight="1"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40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BD477" s="41"/>
      <c r="BE477" s="41"/>
    </row>
    <row r="478" ht="15.75" customHeight="1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40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BD478" s="41"/>
      <c r="BE478" s="41"/>
    </row>
    <row r="479" ht="15.75" customHeight="1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40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BD479" s="41"/>
      <c r="BE479" s="41"/>
    </row>
    <row r="480" ht="15.75" customHeight="1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40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BD480" s="41"/>
      <c r="BE480" s="41"/>
    </row>
    <row r="481" ht="15.75" customHeight="1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40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BD481" s="41"/>
      <c r="BE481" s="41"/>
    </row>
    <row r="482" ht="15.75" customHeight="1"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40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BD482" s="41"/>
      <c r="BE482" s="41"/>
    </row>
    <row r="483" ht="15.75" customHeight="1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40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BD483" s="41"/>
      <c r="BE483" s="41"/>
    </row>
    <row r="484" ht="15.75" customHeight="1"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40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BD484" s="41"/>
      <c r="BE484" s="41"/>
    </row>
    <row r="485" ht="15.75" customHeight="1"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40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BD485" s="41"/>
      <c r="BE485" s="41"/>
    </row>
    <row r="486" ht="15.75" customHeight="1"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40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BD486" s="41"/>
      <c r="BE486" s="41"/>
    </row>
    <row r="487" ht="15.75" customHeight="1"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40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BD487" s="41"/>
      <c r="BE487" s="41"/>
    </row>
    <row r="488" ht="15.75" customHeight="1"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40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BD488" s="41"/>
      <c r="BE488" s="41"/>
    </row>
    <row r="489" ht="15.75" customHeight="1"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40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BD489" s="41"/>
      <c r="BE489" s="41"/>
    </row>
    <row r="490" ht="15.75" customHeight="1"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40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BD490" s="41"/>
      <c r="BE490" s="41"/>
    </row>
    <row r="491" ht="15.75" customHeight="1"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40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BD491" s="41"/>
      <c r="BE491" s="41"/>
    </row>
    <row r="492" ht="15.75" customHeight="1"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40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BD492" s="41"/>
      <c r="BE492" s="41"/>
    </row>
    <row r="493" ht="15.75" customHeight="1"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40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BD493" s="41"/>
      <c r="BE493" s="41"/>
    </row>
    <row r="494" ht="15.75" customHeight="1"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40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BD494" s="41"/>
      <c r="BE494" s="41"/>
    </row>
    <row r="495" ht="15.75" customHeight="1"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40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BD495" s="41"/>
      <c r="BE495" s="41"/>
    </row>
    <row r="496" ht="15.75" customHeight="1"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40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BD496" s="41"/>
      <c r="BE496" s="41"/>
    </row>
    <row r="497" ht="15.75" customHeight="1"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40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BD497" s="41"/>
      <c r="BE497" s="41"/>
    </row>
    <row r="498" ht="15.75" customHeight="1"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40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BD498" s="41"/>
      <c r="BE498" s="41"/>
    </row>
    <row r="499" ht="15.75" customHeight="1"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40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BD499" s="41"/>
      <c r="BE499" s="41"/>
    </row>
    <row r="500" ht="15.75" customHeight="1"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40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BD500" s="41"/>
      <c r="BE500" s="41"/>
    </row>
    <row r="501" ht="15.75" customHeight="1"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40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BD501" s="41"/>
      <c r="BE501" s="41"/>
    </row>
    <row r="502" ht="15.75" customHeight="1"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40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BD502" s="41"/>
      <c r="BE502" s="41"/>
    </row>
    <row r="503" ht="15.75" customHeight="1"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BD503" s="41"/>
      <c r="BE503" s="41"/>
    </row>
    <row r="504" ht="15.75" customHeight="1"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40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BD504" s="41"/>
      <c r="BE504" s="41"/>
    </row>
    <row r="505" ht="15.75" customHeight="1"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40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BD505" s="41"/>
      <c r="BE505" s="41"/>
    </row>
    <row r="506" ht="15.75" customHeight="1"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40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BD506" s="41"/>
      <c r="BE506" s="41"/>
    </row>
    <row r="507" ht="15.75" customHeight="1"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40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BD507" s="41"/>
      <c r="BE507" s="41"/>
    </row>
    <row r="508" ht="15.75" customHeight="1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40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BD508" s="41"/>
      <c r="BE508" s="41"/>
    </row>
    <row r="509" ht="15.75" customHeight="1"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40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BD509" s="41"/>
      <c r="BE509" s="41"/>
    </row>
    <row r="510" ht="15.75" customHeight="1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40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BD510" s="41"/>
      <c r="BE510" s="41"/>
    </row>
    <row r="511" ht="15.75" customHeight="1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40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BD511" s="41"/>
      <c r="BE511" s="41"/>
    </row>
    <row r="512" ht="15.75" customHeight="1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40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BD512" s="41"/>
      <c r="BE512" s="41"/>
    </row>
    <row r="513" ht="15.75" customHeight="1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40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BD513" s="41"/>
      <c r="BE513" s="41"/>
    </row>
    <row r="514" ht="15.75" customHeight="1"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40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BD514" s="41"/>
      <c r="BE514" s="41"/>
    </row>
    <row r="515" ht="15.75" customHeight="1"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40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BD515" s="41"/>
      <c r="BE515" s="41"/>
    </row>
    <row r="516" ht="15.75" customHeight="1"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40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BD516" s="41"/>
      <c r="BE516" s="41"/>
    </row>
    <row r="517" ht="15.75" customHeight="1"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40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BD517" s="41"/>
      <c r="BE517" s="41"/>
    </row>
    <row r="518" ht="15.75" customHeight="1"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40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BD518" s="41"/>
      <c r="BE518" s="41"/>
    </row>
    <row r="519" ht="15.75" customHeight="1"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40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BD519" s="41"/>
      <c r="BE519" s="41"/>
    </row>
    <row r="520" ht="15.75" customHeight="1"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40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BD520" s="41"/>
      <c r="BE520" s="41"/>
    </row>
    <row r="521" ht="15.75" customHeight="1"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BD521" s="41"/>
      <c r="BE521" s="41"/>
    </row>
    <row r="522" ht="15.75" customHeight="1"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40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BD522" s="41"/>
      <c r="BE522" s="41"/>
    </row>
    <row r="523" ht="15.75" customHeight="1"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40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BD523" s="41"/>
      <c r="BE523" s="41"/>
    </row>
    <row r="524" ht="15.75" customHeight="1"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40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BD524" s="41"/>
      <c r="BE524" s="41"/>
    </row>
    <row r="525" ht="15.75" customHeight="1"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40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BD525" s="41"/>
      <c r="BE525" s="41"/>
    </row>
    <row r="526" ht="15.75" customHeight="1"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40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BD526" s="41"/>
      <c r="BE526" s="41"/>
    </row>
    <row r="527" ht="15.75" customHeight="1"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40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BD527" s="41"/>
      <c r="BE527" s="41"/>
    </row>
    <row r="528" ht="15.75" customHeight="1"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40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BD528" s="41"/>
      <c r="BE528" s="41"/>
    </row>
    <row r="529" ht="15.75" customHeight="1"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40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BD529" s="41"/>
      <c r="BE529" s="41"/>
    </row>
    <row r="530" ht="15.75" customHeight="1"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40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BD530" s="41"/>
      <c r="BE530" s="41"/>
    </row>
    <row r="531" ht="15.75" customHeight="1"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40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BD531" s="41"/>
      <c r="BE531" s="41"/>
    </row>
    <row r="532" ht="15.75" customHeight="1"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40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BD532" s="41"/>
      <c r="BE532" s="41"/>
    </row>
    <row r="533" ht="15.75" customHeight="1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40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BD533" s="41"/>
      <c r="BE533" s="41"/>
    </row>
    <row r="534" ht="15.75" customHeight="1"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40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BD534" s="41"/>
      <c r="BE534" s="41"/>
    </row>
    <row r="535" ht="15.75" customHeight="1"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40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BD535" s="41"/>
      <c r="BE535" s="41"/>
    </row>
    <row r="536" ht="15.75" customHeight="1"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40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BD536" s="41"/>
      <c r="BE536" s="41"/>
    </row>
    <row r="537" ht="15.75" customHeight="1"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40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BD537" s="41"/>
      <c r="BE537" s="41"/>
    </row>
    <row r="538" ht="15.75" customHeight="1"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40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BD538" s="41"/>
      <c r="BE538" s="41"/>
    </row>
    <row r="539" ht="15.75" customHeight="1"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40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BD539" s="41"/>
      <c r="BE539" s="41"/>
    </row>
    <row r="540" ht="15.75" customHeight="1"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40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BD540" s="41"/>
      <c r="BE540" s="41"/>
    </row>
    <row r="541" ht="15.75" customHeight="1"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40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BD541" s="41"/>
      <c r="BE541" s="41"/>
    </row>
    <row r="542" ht="15.75" customHeight="1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40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BD542" s="41"/>
      <c r="BE542" s="41"/>
    </row>
    <row r="543" ht="15.75" customHeight="1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40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BD543" s="41"/>
      <c r="BE543" s="41"/>
    </row>
    <row r="544" ht="15.75" customHeight="1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40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BD544" s="41"/>
      <c r="BE544" s="41"/>
    </row>
    <row r="545" ht="15.75" customHeight="1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40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BD545" s="41"/>
      <c r="BE545" s="41"/>
    </row>
    <row r="546" ht="15.75" customHeight="1"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40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BD546" s="41"/>
      <c r="BE546" s="41"/>
    </row>
    <row r="547" ht="15.75" customHeight="1"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40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BD547" s="41"/>
      <c r="BE547" s="41"/>
    </row>
    <row r="548" ht="15.75" customHeight="1"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40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BD548" s="41"/>
      <c r="BE548" s="41"/>
    </row>
    <row r="549" ht="15.75" customHeight="1"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40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BD549" s="41"/>
      <c r="BE549" s="41"/>
    </row>
    <row r="550" ht="15.75" customHeight="1"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40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BD550" s="41"/>
      <c r="BE550" s="41"/>
    </row>
    <row r="551" ht="15.75" customHeight="1"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40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BD551" s="41"/>
      <c r="BE551" s="41"/>
    </row>
    <row r="552" ht="15.75" customHeight="1"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40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BD552" s="41"/>
      <c r="BE552" s="41"/>
    </row>
    <row r="553" ht="15.75" customHeight="1"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40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BD553" s="41"/>
      <c r="BE553" s="41"/>
    </row>
    <row r="554" ht="15.75" customHeight="1"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40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BD554" s="41"/>
      <c r="BE554" s="41"/>
    </row>
    <row r="555" ht="15.75" customHeight="1"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40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BD555" s="41"/>
      <c r="BE555" s="41"/>
    </row>
    <row r="556" ht="15.75" customHeight="1"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40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BD556" s="41"/>
      <c r="BE556" s="41"/>
    </row>
    <row r="557" ht="15.75" customHeight="1"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BD557" s="41"/>
      <c r="BE557" s="41"/>
    </row>
    <row r="558" ht="15.75" customHeight="1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40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BD558" s="41"/>
      <c r="BE558" s="41"/>
    </row>
    <row r="559" ht="15.75" customHeight="1"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BD559" s="41"/>
      <c r="BE559" s="41"/>
    </row>
    <row r="560" ht="15.75" customHeight="1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BD560" s="41"/>
      <c r="BE560" s="41"/>
    </row>
    <row r="561" ht="15.75" customHeight="1"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40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BD561" s="41"/>
      <c r="BE561" s="41"/>
    </row>
    <row r="562" ht="15.75" customHeight="1"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40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BD562" s="41"/>
      <c r="BE562" s="41"/>
    </row>
    <row r="563" ht="15.75" customHeight="1"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40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BD563" s="41"/>
      <c r="BE563" s="41"/>
    </row>
    <row r="564" ht="15.75" customHeight="1"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40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BD564" s="41"/>
      <c r="BE564" s="41"/>
    </row>
    <row r="565" ht="15.75" customHeight="1"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40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BD565" s="41"/>
      <c r="BE565" s="41"/>
    </row>
    <row r="566" ht="15.75" customHeight="1"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40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BD566" s="41"/>
      <c r="BE566" s="41"/>
    </row>
    <row r="567" ht="15.75" customHeight="1"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40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BD567" s="41"/>
      <c r="BE567" s="41"/>
    </row>
    <row r="568" ht="15.75" customHeight="1"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40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BD568" s="41"/>
      <c r="BE568" s="41"/>
    </row>
    <row r="569" ht="15.75" customHeight="1"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40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BD569" s="41"/>
      <c r="BE569" s="41"/>
    </row>
    <row r="570" ht="15.75" customHeight="1"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BD570" s="41"/>
      <c r="BE570" s="41"/>
    </row>
    <row r="571" ht="15.75" customHeight="1"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40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BD571" s="41"/>
      <c r="BE571" s="41"/>
    </row>
    <row r="572" ht="15.75" customHeight="1"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40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BD572" s="41"/>
      <c r="BE572" s="41"/>
    </row>
    <row r="573" ht="15.75" customHeight="1"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40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BD573" s="41"/>
      <c r="BE573" s="41"/>
    </row>
    <row r="574" ht="15.75" customHeight="1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40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BD574" s="41"/>
      <c r="BE574" s="41"/>
    </row>
    <row r="575" ht="15.75" customHeight="1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40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BD575" s="41"/>
      <c r="BE575" s="41"/>
    </row>
    <row r="576" ht="15.75" customHeight="1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40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BD576" s="41"/>
      <c r="BE576" s="41"/>
    </row>
    <row r="577" ht="15.75" customHeight="1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40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BD577" s="41"/>
      <c r="BE577" s="41"/>
    </row>
    <row r="578" ht="15.75" customHeight="1"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40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BD578" s="41"/>
      <c r="BE578" s="41"/>
    </row>
    <row r="579" ht="15.75" customHeight="1"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40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BD579" s="41"/>
      <c r="BE579" s="41"/>
    </row>
    <row r="580" ht="15.75" customHeight="1"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40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BD580" s="41"/>
      <c r="BE580" s="41"/>
    </row>
    <row r="581" ht="15.75" customHeight="1"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40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BD581" s="41"/>
      <c r="BE581" s="41"/>
    </row>
    <row r="582" ht="15.75" customHeight="1"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40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BD582" s="41"/>
      <c r="BE582" s="41"/>
    </row>
    <row r="583" ht="15.75" customHeight="1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40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BD583" s="41"/>
      <c r="BE583" s="41"/>
    </row>
    <row r="584" ht="15.75" customHeight="1"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40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BD584" s="41"/>
      <c r="BE584" s="41"/>
    </row>
    <row r="585" ht="15.75" customHeight="1"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40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BD585" s="41"/>
      <c r="BE585" s="41"/>
    </row>
    <row r="586" ht="15.75" customHeight="1"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40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BD586" s="41"/>
      <c r="BE586" s="41"/>
    </row>
    <row r="587" ht="15.75" customHeight="1"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40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BD587" s="41"/>
      <c r="BE587" s="41"/>
    </row>
    <row r="588" ht="15.75" customHeight="1"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40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BD588" s="41"/>
      <c r="BE588" s="41"/>
    </row>
    <row r="589" ht="15.75" customHeight="1"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40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BD589" s="41"/>
      <c r="BE589" s="41"/>
    </row>
    <row r="590" ht="15.75" customHeight="1"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40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BD590" s="41"/>
      <c r="BE590" s="41"/>
    </row>
    <row r="591" ht="15.75" customHeight="1"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40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BD591" s="41"/>
      <c r="BE591" s="41"/>
    </row>
    <row r="592" ht="15.75" customHeight="1"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40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BD592" s="41"/>
      <c r="BE592" s="41"/>
    </row>
    <row r="593" ht="15.75" customHeight="1"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40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BD593" s="41"/>
      <c r="BE593" s="41"/>
    </row>
    <row r="594" ht="15.75" customHeight="1"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40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BD594" s="41"/>
      <c r="BE594" s="41"/>
    </row>
    <row r="595" ht="15.75" customHeight="1"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40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BD595" s="41"/>
      <c r="BE595" s="41"/>
    </row>
    <row r="596" ht="15.75" customHeight="1"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40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BD596" s="41"/>
      <c r="BE596" s="41"/>
    </row>
    <row r="597" ht="15.75" customHeight="1"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40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BD597" s="41"/>
      <c r="BE597" s="41"/>
    </row>
    <row r="598" ht="15.75" customHeight="1"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40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BD598" s="41"/>
      <c r="BE598" s="41"/>
    </row>
    <row r="599" ht="15.75" customHeight="1"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40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BD599" s="41"/>
      <c r="BE599" s="41"/>
    </row>
    <row r="600" ht="15.75" customHeight="1"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40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BD600" s="41"/>
      <c r="BE600" s="41"/>
    </row>
    <row r="601" ht="15.75" customHeight="1"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40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BD601" s="41"/>
      <c r="BE601" s="41"/>
    </row>
    <row r="602" ht="15.75" customHeight="1"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40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BD602" s="41"/>
      <c r="BE602" s="41"/>
    </row>
    <row r="603" ht="15.75" customHeight="1"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40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BD603" s="41"/>
      <c r="BE603" s="41"/>
    </row>
    <row r="604" ht="15.75" customHeight="1"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40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BD604" s="41"/>
      <c r="BE604" s="41"/>
    </row>
    <row r="605" ht="15.75" customHeight="1"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40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BD605" s="41"/>
      <c r="BE605" s="41"/>
    </row>
    <row r="606" ht="15.75" customHeight="1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40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BD606" s="41"/>
      <c r="BE606" s="41"/>
    </row>
    <row r="607" ht="15.75" customHeight="1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40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BD607" s="41"/>
      <c r="BE607" s="41"/>
    </row>
    <row r="608" ht="15.75" customHeight="1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40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BD608" s="41"/>
      <c r="BE608" s="41"/>
    </row>
    <row r="609" ht="15.75" customHeight="1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40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BD609" s="41"/>
      <c r="BE609" s="41"/>
    </row>
    <row r="610" ht="15.75" customHeight="1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40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BD610" s="41"/>
      <c r="BE610" s="41"/>
    </row>
    <row r="611" ht="15.75" customHeight="1"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40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BD611" s="41"/>
      <c r="BE611" s="41"/>
    </row>
    <row r="612" ht="15.75" customHeight="1"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40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BD612" s="41"/>
      <c r="BE612" s="41"/>
    </row>
    <row r="613" ht="15.75" customHeight="1"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BD613" s="41"/>
      <c r="BE613" s="41"/>
    </row>
    <row r="614" ht="15.75" customHeight="1"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40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BD614" s="41"/>
      <c r="BE614" s="41"/>
    </row>
    <row r="615" ht="15.75" customHeight="1"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40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BD615" s="41"/>
      <c r="BE615" s="41"/>
    </row>
    <row r="616" ht="15.75" customHeight="1"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40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BD616" s="41"/>
      <c r="BE616" s="41"/>
    </row>
    <row r="617" ht="15.75" customHeight="1"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40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BD617" s="41"/>
      <c r="BE617" s="41"/>
    </row>
    <row r="618" ht="15.75" customHeight="1"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40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BD618" s="41"/>
      <c r="BE618" s="41"/>
    </row>
    <row r="619" ht="15.75" customHeight="1"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40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BD619" s="41"/>
      <c r="BE619" s="41"/>
    </row>
    <row r="620" ht="15.75" customHeight="1"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40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BD620" s="41"/>
      <c r="BE620" s="41"/>
    </row>
    <row r="621" ht="15.75" customHeight="1"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40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BD621" s="41"/>
      <c r="BE621" s="41"/>
    </row>
    <row r="622" ht="15.75" customHeight="1"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40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BD622" s="41"/>
      <c r="BE622" s="41"/>
    </row>
    <row r="623" ht="15.75" customHeight="1"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40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BD623" s="41"/>
      <c r="BE623" s="41"/>
    </row>
    <row r="624" ht="15.75" customHeight="1"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40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BD624" s="41"/>
      <c r="BE624" s="41"/>
    </row>
    <row r="625" ht="15.75" customHeight="1"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40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BD625" s="41"/>
      <c r="BE625" s="41"/>
    </row>
    <row r="626" ht="15.75" customHeight="1"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40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BD626" s="41"/>
      <c r="BE626" s="41"/>
    </row>
    <row r="627" ht="15.75" customHeight="1"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40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BD627" s="41"/>
      <c r="BE627" s="41"/>
    </row>
    <row r="628" ht="15.75" customHeight="1"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40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BD628" s="41"/>
      <c r="BE628" s="41"/>
    </row>
    <row r="629" ht="15.75" customHeight="1"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40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BD629" s="41"/>
      <c r="BE629" s="41"/>
    </row>
    <row r="630" ht="15.75" customHeight="1"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40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BD630" s="41"/>
      <c r="BE630" s="41"/>
    </row>
    <row r="631" ht="15.75" customHeight="1"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40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BD631" s="41"/>
      <c r="BE631" s="41"/>
    </row>
    <row r="632" ht="15.75" customHeight="1"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40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BD632" s="41"/>
      <c r="BE632" s="41"/>
    </row>
    <row r="633" ht="15.75" customHeight="1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40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BD633" s="41"/>
      <c r="BE633" s="41"/>
    </row>
    <row r="634" ht="15.75" customHeight="1"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40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BD634" s="41"/>
      <c r="BE634" s="41"/>
    </row>
    <row r="635" ht="15.75" customHeight="1"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40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BD635" s="41"/>
      <c r="BE635" s="41"/>
    </row>
    <row r="636" ht="15.75" customHeight="1"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40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BD636" s="41"/>
      <c r="BE636" s="41"/>
    </row>
    <row r="637" ht="15.75" customHeight="1"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40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BD637" s="41"/>
      <c r="BE637" s="41"/>
    </row>
    <row r="638" ht="15.75" customHeight="1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40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BD638" s="41"/>
      <c r="BE638" s="41"/>
    </row>
    <row r="639" ht="15.75" customHeight="1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40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BD639" s="41"/>
      <c r="BE639" s="41"/>
    </row>
    <row r="640" ht="15.75" customHeight="1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40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BD640" s="41"/>
      <c r="BE640" s="41"/>
    </row>
    <row r="641" ht="15.75" customHeight="1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40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BD641" s="41"/>
      <c r="BE641" s="41"/>
    </row>
    <row r="642" ht="15.75" customHeight="1"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40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BD642" s="41"/>
      <c r="BE642" s="41"/>
    </row>
    <row r="643" ht="15.75" customHeight="1"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40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BD643" s="41"/>
      <c r="BE643" s="41"/>
    </row>
    <row r="644" ht="15.75" customHeight="1"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40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BD644" s="41"/>
      <c r="BE644" s="41"/>
    </row>
    <row r="645" ht="15.75" customHeight="1"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40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BD645" s="41"/>
      <c r="BE645" s="41"/>
    </row>
    <row r="646" ht="15.75" customHeight="1"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40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BD646" s="41"/>
      <c r="BE646" s="41"/>
    </row>
    <row r="647" ht="15.75" customHeight="1"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40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BD647" s="41"/>
      <c r="BE647" s="41"/>
    </row>
    <row r="648" ht="15.75" customHeight="1"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40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BD648" s="41"/>
      <c r="BE648" s="41"/>
    </row>
    <row r="649" ht="15.75" customHeight="1"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40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BD649" s="41"/>
      <c r="BE649" s="41"/>
    </row>
    <row r="650" ht="15.75" customHeight="1"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40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BD650" s="41"/>
      <c r="BE650" s="41"/>
    </row>
    <row r="651" ht="15.75" customHeight="1"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40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BD651" s="41"/>
      <c r="BE651" s="41"/>
    </row>
    <row r="652" ht="15.75" customHeight="1"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BD652" s="41"/>
      <c r="BE652" s="41"/>
    </row>
    <row r="653" ht="15.75" customHeight="1"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40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BD653" s="41"/>
      <c r="BE653" s="41"/>
    </row>
    <row r="654" ht="15.75" customHeight="1"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40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BD654" s="41"/>
      <c r="BE654" s="41"/>
    </row>
    <row r="655" ht="15.75" customHeight="1"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40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BD655" s="41"/>
      <c r="BE655" s="41"/>
    </row>
    <row r="656" ht="15.75" customHeight="1"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40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BD656" s="41"/>
      <c r="BE656" s="41"/>
    </row>
    <row r="657" ht="15.75" customHeight="1"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40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BD657" s="41"/>
      <c r="BE657" s="41"/>
    </row>
    <row r="658" ht="15.75" customHeight="1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40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BD658" s="41"/>
      <c r="BE658" s="41"/>
    </row>
    <row r="659" ht="15.75" customHeight="1"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40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BD659" s="41"/>
      <c r="BE659" s="41"/>
    </row>
    <row r="660" ht="15.75" customHeight="1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40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BD660" s="41"/>
      <c r="BE660" s="41"/>
    </row>
    <row r="661" ht="15.75" customHeight="1"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40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BD661" s="41"/>
      <c r="BE661" s="41"/>
    </row>
    <row r="662" ht="15.75" customHeight="1"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40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BD662" s="41"/>
      <c r="BE662" s="41"/>
    </row>
    <row r="663" ht="15.75" customHeight="1"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40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BD663" s="41"/>
      <c r="BE663" s="41"/>
    </row>
    <row r="664" ht="15.75" customHeight="1"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40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BD664" s="41"/>
      <c r="BE664" s="41"/>
    </row>
    <row r="665" ht="15.75" customHeight="1"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40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BD665" s="41"/>
      <c r="BE665" s="41"/>
    </row>
    <row r="666" ht="15.75" customHeight="1"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40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BD666" s="41"/>
      <c r="BE666" s="41"/>
    </row>
    <row r="667" ht="15.75" customHeight="1"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40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BD667" s="41"/>
      <c r="BE667" s="41"/>
    </row>
    <row r="668" ht="15.75" customHeight="1"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40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BD668" s="41"/>
      <c r="BE668" s="41"/>
    </row>
    <row r="669" ht="15.75" customHeight="1"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40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BD669" s="41"/>
      <c r="BE669" s="41"/>
    </row>
    <row r="670" ht="15.75" customHeight="1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40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BD670" s="41"/>
      <c r="BE670" s="41"/>
    </row>
    <row r="671" ht="15.75" customHeight="1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40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BD671" s="41"/>
      <c r="BE671" s="41"/>
    </row>
    <row r="672" ht="15.75" customHeight="1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40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BD672" s="41"/>
      <c r="BE672" s="41"/>
    </row>
    <row r="673" ht="15.75" customHeight="1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40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BD673" s="41"/>
      <c r="BE673" s="41"/>
    </row>
    <row r="674" ht="15.75" customHeight="1"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40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BD674" s="41"/>
      <c r="BE674" s="41"/>
    </row>
    <row r="675" ht="15.75" customHeight="1"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40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BD675" s="41"/>
      <c r="BE675" s="41"/>
    </row>
    <row r="676" ht="15.75" customHeight="1"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40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BD676" s="41"/>
      <c r="BE676" s="41"/>
    </row>
    <row r="677" ht="15.75" customHeight="1"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40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BD677" s="41"/>
      <c r="BE677" s="41"/>
    </row>
    <row r="678" ht="15.75" customHeight="1"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40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BD678" s="41"/>
      <c r="BE678" s="41"/>
    </row>
    <row r="679" ht="15.75" customHeight="1"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40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BD679" s="41"/>
      <c r="BE679" s="41"/>
    </row>
    <row r="680" ht="15.75" customHeight="1"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40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BD680" s="41"/>
      <c r="BE680" s="41"/>
    </row>
    <row r="681" ht="15.75" customHeight="1"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40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BD681" s="41"/>
      <c r="BE681" s="41"/>
    </row>
    <row r="682" ht="15.75" customHeight="1"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40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BD682" s="41"/>
      <c r="BE682" s="41"/>
    </row>
    <row r="683" ht="15.75" customHeight="1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40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BD683" s="41"/>
      <c r="BE683" s="41"/>
    </row>
    <row r="684" ht="15.75" customHeight="1"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40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BD684" s="41"/>
      <c r="BE684" s="41"/>
    </row>
    <row r="685" ht="15.75" customHeight="1"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40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BD685" s="41"/>
      <c r="BE685" s="41"/>
    </row>
    <row r="686" ht="15.75" customHeight="1"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40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BD686" s="41"/>
      <c r="BE686" s="41"/>
    </row>
    <row r="687" ht="15.75" customHeight="1"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40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BD687" s="41"/>
      <c r="BE687" s="41"/>
    </row>
    <row r="688" ht="15.75" customHeight="1"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40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BD688" s="41"/>
      <c r="BE688" s="41"/>
    </row>
    <row r="689" ht="15.75" customHeight="1"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40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BD689" s="41"/>
      <c r="BE689" s="41"/>
    </row>
    <row r="690" ht="15.75" customHeight="1"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40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BD690" s="41"/>
      <c r="BE690" s="41"/>
    </row>
    <row r="691" ht="15.75" customHeight="1"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40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BD691" s="41"/>
      <c r="BE691" s="41"/>
    </row>
    <row r="692" ht="15.75" customHeight="1"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40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BD692" s="41"/>
      <c r="BE692" s="41"/>
    </row>
    <row r="693" ht="15.75" customHeight="1"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40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BD693" s="41"/>
      <c r="BE693" s="41"/>
    </row>
    <row r="694" ht="15.75" customHeight="1"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40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BD694" s="41"/>
      <c r="BE694" s="41"/>
    </row>
    <row r="695" ht="15.75" customHeight="1"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40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BD695" s="41"/>
      <c r="BE695" s="41"/>
    </row>
    <row r="696" ht="15.75" customHeight="1"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40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BD696" s="41"/>
      <c r="BE696" s="41"/>
    </row>
    <row r="697" ht="15.75" customHeight="1"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40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BD697" s="41"/>
      <c r="BE697" s="41"/>
    </row>
    <row r="698" ht="15.75" customHeight="1"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40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BD698" s="41"/>
      <c r="BE698" s="41"/>
    </row>
    <row r="699" ht="15.75" customHeight="1"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40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BD699" s="41"/>
      <c r="BE699" s="41"/>
    </row>
    <row r="700" ht="15.75" customHeight="1"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40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BD700" s="41"/>
      <c r="BE700" s="41"/>
    </row>
    <row r="701" ht="15.75" customHeight="1"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40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BD701" s="41"/>
      <c r="BE701" s="41"/>
    </row>
    <row r="702" ht="15.75" customHeight="1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BD702" s="41"/>
      <c r="BE702" s="41"/>
    </row>
    <row r="703" ht="15.75" customHeight="1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40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BD703" s="41"/>
      <c r="BE703" s="41"/>
    </row>
    <row r="704" ht="15.75" customHeight="1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40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BD704" s="41"/>
      <c r="BE704" s="41"/>
    </row>
    <row r="705" ht="15.75" customHeight="1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40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BD705" s="41"/>
      <c r="BE705" s="41"/>
    </row>
    <row r="706" ht="15.75" customHeight="1"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40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BD706" s="41"/>
      <c r="BE706" s="41"/>
    </row>
    <row r="707" ht="15.75" customHeight="1"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40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BD707" s="41"/>
      <c r="BE707" s="41"/>
    </row>
    <row r="708" ht="15.75" customHeight="1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40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BD708" s="41"/>
      <c r="BE708" s="41"/>
    </row>
    <row r="709" ht="15.75" customHeight="1"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40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BD709" s="41"/>
      <c r="BE709" s="41"/>
    </row>
    <row r="710" ht="15.75" customHeight="1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40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BD710" s="41"/>
      <c r="BE710" s="41"/>
    </row>
    <row r="711" ht="15.75" customHeight="1"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40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BD711" s="41"/>
      <c r="BE711" s="41"/>
    </row>
    <row r="712" ht="15.75" customHeight="1"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40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BD712" s="41"/>
      <c r="BE712" s="41"/>
    </row>
    <row r="713" ht="15.75" customHeight="1"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40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BD713" s="41"/>
      <c r="BE713" s="41"/>
    </row>
    <row r="714" ht="15.75" customHeight="1"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40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BD714" s="41"/>
      <c r="BE714" s="41"/>
    </row>
    <row r="715" ht="15.75" customHeight="1"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40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BD715" s="41"/>
      <c r="BE715" s="41"/>
    </row>
    <row r="716" ht="15.75" customHeight="1"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40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BD716" s="41"/>
      <c r="BE716" s="41"/>
    </row>
    <row r="717" ht="15.75" customHeight="1"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40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BD717" s="41"/>
      <c r="BE717" s="41"/>
    </row>
    <row r="718" ht="15.75" customHeight="1"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40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BD718" s="41"/>
      <c r="BE718" s="41"/>
    </row>
    <row r="719" ht="15.75" customHeight="1"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40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BD719" s="41"/>
      <c r="BE719" s="41"/>
    </row>
    <row r="720" ht="15.75" customHeight="1"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40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BD720" s="41"/>
      <c r="BE720" s="41"/>
    </row>
    <row r="721" ht="15.75" customHeight="1"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40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BD721" s="41"/>
      <c r="BE721" s="41"/>
    </row>
    <row r="722" ht="15.75" customHeight="1"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40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BD722" s="41"/>
      <c r="BE722" s="41"/>
    </row>
    <row r="723" ht="15.75" customHeight="1"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40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BD723" s="41"/>
      <c r="BE723" s="41"/>
    </row>
    <row r="724" ht="15.75" customHeight="1"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40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BD724" s="41"/>
      <c r="BE724" s="41"/>
    </row>
    <row r="725" ht="15.75" customHeight="1"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40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BD725" s="41"/>
      <c r="BE725" s="41"/>
    </row>
    <row r="726" ht="15.75" customHeight="1"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40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BD726" s="41"/>
      <c r="BE726" s="41"/>
    </row>
    <row r="727" ht="15.75" customHeight="1"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40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BD727" s="41"/>
      <c r="BE727" s="41"/>
    </row>
    <row r="728" ht="15.75" customHeight="1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40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BD728" s="41"/>
      <c r="BE728" s="41"/>
    </row>
    <row r="729" ht="15.75" customHeight="1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40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BD729" s="41"/>
      <c r="BE729" s="41"/>
    </row>
    <row r="730" ht="15.75" customHeight="1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40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BD730" s="41"/>
      <c r="BE730" s="41"/>
    </row>
    <row r="731" ht="15.75" customHeight="1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BD731" s="41"/>
      <c r="BE731" s="41"/>
    </row>
    <row r="732" ht="15.75" customHeight="1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40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BD732" s="41"/>
      <c r="BE732" s="41"/>
    </row>
    <row r="733" ht="15.75" customHeight="1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40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BD733" s="41"/>
      <c r="BE733" s="41"/>
    </row>
    <row r="734" ht="15.75" customHeight="1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40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BD734" s="41"/>
      <c r="BE734" s="41"/>
    </row>
    <row r="735" ht="15.75" customHeight="1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40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BD735" s="41"/>
      <c r="BE735" s="41"/>
    </row>
    <row r="736" ht="15.75" customHeight="1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40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BD736" s="41"/>
      <c r="BE736" s="41"/>
    </row>
    <row r="737" ht="15.75" customHeight="1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40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BD737" s="41"/>
      <c r="BE737" s="41"/>
    </row>
    <row r="738" ht="15.75" customHeight="1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40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BD738" s="41"/>
      <c r="BE738" s="41"/>
    </row>
    <row r="739" ht="15.75" customHeight="1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40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BD739" s="41"/>
      <c r="BE739" s="41"/>
    </row>
    <row r="740" ht="15.75" customHeight="1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BD740" s="41"/>
      <c r="BE740" s="41"/>
    </row>
    <row r="741" ht="15.75" customHeight="1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BD741" s="41"/>
      <c r="BE741" s="41"/>
    </row>
    <row r="742" ht="15.75" customHeight="1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40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BD742" s="41"/>
      <c r="BE742" s="41"/>
    </row>
    <row r="743" ht="15.75" customHeight="1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40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BD743" s="41"/>
      <c r="BE743" s="41"/>
    </row>
    <row r="744" ht="15.75" customHeight="1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40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BD744" s="41"/>
      <c r="BE744" s="41"/>
    </row>
    <row r="745" ht="15.75" customHeight="1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40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BD745" s="41"/>
      <c r="BE745" s="41"/>
    </row>
    <row r="746" ht="15.75" customHeight="1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40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BD746" s="41"/>
      <c r="BE746" s="41"/>
    </row>
    <row r="747" ht="15.75" customHeight="1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40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BD747" s="41"/>
      <c r="BE747" s="41"/>
    </row>
    <row r="748" ht="15.75" customHeight="1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40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BD748" s="41"/>
      <c r="BE748" s="41"/>
    </row>
    <row r="749" ht="15.75" customHeight="1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40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BD749" s="41"/>
      <c r="BE749" s="41"/>
    </row>
    <row r="750" ht="15.75" customHeight="1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40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BD750" s="41"/>
      <c r="BE750" s="41"/>
    </row>
    <row r="751" ht="15.75" customHeight="1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40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BD751" s="41"/>
      <c r="BE751" s="41"/>
    </row>
    <row r="752" ht="15.75" customHeight="1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40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BD752" s="41"/>
      <c r="BE752" s="41"/>
    </row>
    <row r="753" ht="15.75" customHeight="1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40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BD753" s="41"/>
      <c r="BE753" s="41"/>
    </row>
    <row r="754" ht="15.75" customHeight="1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40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BD754" s="41"/>
      <c r="BE754" s="41"/>
    </row>
    <row r="755" ht="15.75" customHeight="1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40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BD755" s="41"/>
      <c r="BE755" s="41"/>
    </row>
    <row r="756" ht="15.75" customHeight="1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40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BD756" s="41"/>
      <c r="BE756" s="41"/>
    </row>
    <row r="757" ht="15.75" customHeight="1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40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BD757" s="41"/>
      <c r="BE757" s="41"/>
    </row>
    <row r="758" ht="15.75" customHeight="1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40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BD758" s="41"/>
      <c r="BE758" s="41"/>
    </row>
    <row r="759" ht="15.75" customHeight="1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40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BD759" s="41"/>
      <c r="BE759" s="41"/>
    </row>
    <row r="760" ht="15.75" customHeight="1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40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BD760" s="41"/>
      <c r="BE760" s="41"/>
    </row>
    <row r="761" ht="15.75" customHeight="1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40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BD761" s="41"/>
      <c r="BE761" s="41"/>
    </row>
    <row r="762" ht="15.75" customHeight="1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40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BD762" s="41"/>
      <c r="BE762" s="41"/>
    </row>
    <row r="763" ht="15.75" customHeight="1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40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BD763" s="41"/>
      <c r="BE763" s="41"/>
    </row>
    <row r="764" ht="15.75" customHeight="1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40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BD764" s="41"/>
      <c r="BE764" s="41"/>
    </row>
    <row r="765" ht="15.75" customHeight="1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40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BD765" s="41"/>
      <c r="BE765" s="41"/>
    </row>
    <row r="766" ht="15.75" customHeight="1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40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BD766" s="41"/>
      <c r="BE766" s="41"/>
    </row>
    <row r="767" ht="15.75" customHeight="1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40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BD767" s="41"/>
      <c r="BE767" s="41"/>
    </row>
    <row r="768" ht="15.75" customHeight="1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40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BD768" s="41"/>
      <c r="BE768" s="41"/>
    </row>
    <row r="769" ht="15.75" customHeight="1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40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BD769" s="41"/>
      <c r="BE769" s="41"/>
    </row>
    <row r="770" ht="15.75" customHeight="1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40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BD770" s="41"/>
      <c r="BE770" s="41"/>
    </row>
    <row r="771" ht="15.75" customHeight="1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40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BD771" s="41"/>
      <c r="BE771" s="41"/>
    </row>
    <row r="772" ht="15.75" customHeight="1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40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BD772" s="41"/>
      <c r="BE772" s="41"/>
    </row>
    <row r="773" ht="15.75" customHeight="1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40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BD773" s="41"/>
      <c r="BE773" s="41"/>
    </row>
    <row r="774" ht="15.75" customHeight="1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40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BD774" s="41"/>
      <c r="BE774" s="41"/>
    </row>
    <row r="775" ht="15.75" customHeight="1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40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BD775" s="41"/>
      <c r="BE775" s="41"/>
    </row>
    <row r="776" ht="15.75" customHeight="1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40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BD776" s="41"/>
      <c r="BE776" s="41"/>
    </row>
    <row r="777" ht="15.75" customHeight="1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40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BD777" s="41"/>
      <c r="BE777" s="41"/>
    </row>
    <row r="778" ht="15.75" customHeight="1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40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BD778" s="41"/>
      <c r="BE778" s="41"/>
    </row>
    <row r="779" ht="15.75" customHeight="1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40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BD779" s="41"/>
      <c r="BE779" s="41"/>
    </row>
    <row r="780" ht="15.75" customHeight="1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40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BD780" s="41"/>
      <c r="BE780" s="41"/>
    </row>
    <row r="781" ht="15.75" customHeight="1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40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BD781" s="41"/>
      <c r="BE781" s="41"/>
    </row>
    <row r="782" ht="15.75" customHeight="1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40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BD782" s="41"/>
      <c r="BE782" s="41"/>
    </row>
    <row r="783" ht="15.75" customHeight="1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40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BD783" s="41"/>
      <c r="BE783" s="41"/>
    </row>
    <row r="784" ht="15.75" customHeight="1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40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BD784" s="41"/>
      <c r="BE784" s="41"/>
    </row>
    <row r="785" ht="15.75" customHeight="1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40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BD785" s="41"/>
      <c r="BE785" s="41"/>
    </row>
    <row r="786" ht="15.75" customHeight="1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40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BD786" s="41"/>
      <c r="BE786" s="41"/>
    </row>
    <row r="787" ht="15.75" customHeight="1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40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BD787" s="41"/>
      <c r="BE787" s="41"/>
    </row>
    <row r="788" ht="15.75" customHeight="1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40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BD788" s="41"/>
      <c r="BE788" s="41"/>
    </row>
    <row r="789" ht="15.75" customHeight="1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40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BD789" s="41"/>
      <c r="BE789" s="41"/>
    </row>
    <row r="790" ht="15.75" customHeight="1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40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BD790" s="41"/>
      <c r="BE790" s="41"/>
    </row>
    <row r="791" ht="15.75" customHeight="1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40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BD791" s="41"/>
      <c r="BE791" s="41"/>
    </row>
    <row r="792" ht="15.75" customHeight="1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40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BD792" s="41"/>
      <c r="BE792" s="41"/>
    </row>
    <row r="793" ht="15.75" customHeight="1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40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BD793" s="41"/>
      <c r="BE793" s="41"/>
    </row>
    <row r="794" ht="15.75" customHeight="1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BD794" s="41"/>
      <c r="BE794" s="41"/>
    </row>
    <row r="795" ht="15.75" customHeight="1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40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BD795" s="41"/>
      <c r="BE795" s="41"/>
    </row>
    <row r="796" ht="15.75" customHeight="1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40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BD796" s="41"/>
      <c r="BE796" s="41"/>
    </row>
    <row r="797" ht="15.75" customHeight="1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40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BD797" s="41"/>
      <c r="BE797" s="41"/>
    </row>
    <row r="798" ht="15.75" customHeight="1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40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BD798" s="41"/>
      <c r="BE798" s="41"/>
    </row>
    <row r="799" ht="15.75" customHeight="1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40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BD799" s="41"/>
      <c r="BE799" s="41"/>
    </row>
    <row r="800" ht="15.75" customHeight="1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40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BD800" s="41"/>
      <c r="BE800" s="41"/>
    </row>
    <row r="801" ht="15.75" customHeight="1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40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BD801" s="41"/>
      <c r="BE801" s="41"/>
    </row>
    <row r="802" ht="15.75" customHeight="1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40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BD802" s="41"/>
      <c r="BE802" s="41"/>
    </row>
    <row r="803" ht="15.75" customHeight="1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40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BD803" s="41"/>
      <c r="BE803" s="41"/>
    </row>
    <row r="804" ht="15.75" customHeight="1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40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BD804" s="41"/>
      <c r="BE804" s="41"/>
    </row>
    <row r="805" ht="15.75" customHeight="1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40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BD805" s="41"/>
      <c r="BE805" s="41"/>
    </row>
    <row r="806" ht="15.75" customHeight="1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40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BD806" s="41"/>
      <c r="BE806" s="41"/>
    </row>
    <row r="807" ht="15.75" customHeight="1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40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BD807" s="41"/>
      <c r="BE807" s="41"/>
    </row>
    <row r="808" ht="15.75" customHeight="1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40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BD808" s="41"/>
      <c r="BE808" s="41"/>
    </row>
    <row r="809" ht="15.75" customHeight="1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40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BD809" s="41"/>
      <c r="BE809" s="41"/>
    </row>
    <row r="810" ht="15.75" customHeight="1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40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BD810" s="41"/>
      <c r="BE810" s="41"/>
    </row>
    <row r="811" ht="15.75" customHeight="1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40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BD811" s="41"/>
      <c r="BE811" s="41"/>
    </row>
    <row r="812" ht="15.75" customHeight="1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40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BD812" s="41"/>
      <c r="BE812" s="41"/>
    </row>
    <row r="813" ht="15.75" customHeight="1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40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BD813" s="41"/>
      <c r="BE813" s="41"/>
    </row>
    <row r="814" ht="15.75" customHeight="1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40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BD814" s="41"/>
      <c r="BE814" s="41"/>
    </row>
    <row r="815" ht="15.75" customHeight="1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40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BD815" s="41"/>
      <c r="BE815" s="41"/>
    </row>
    <row r="816" ht="15.75" customHeight="1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40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BD816" s="41"/>
      <c r="BE816" s="41"/>
    </row>
    <row r="817" ht="15.75" customHeight="1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40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BD817" s="41"/>
      <c r="BE817" s="41"/>
    </row>
    <row r="818" ht="15.75" customHeight="1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40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BD818" s="41"/>
      <c r="BE818" s="41"/>
    </row>
    <row r="819" ht="15.75" customHeight="1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40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BD819" s="41"/>
      <c r="BE819" s="41"/>
    </row>
    <row r="820" ht="15.75" customHeight="1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40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BD820" s="41"/>
      <c r="BE820" s="41"/>
    </row>
    <row r="821" ht="15.75" customHeight="1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40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BD821" s="41"/>
      <c r="BE821" s="41"/>
    </row>
    <row r="822" ht="15.75" customHeight="1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40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BD822" s="41"/>
      <c r="BE822" s="41"/>
    </row>
    <row r="823" ht="15.75" customHeight="1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40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BD823" s="41"/>
      <c r="BE823" s="41"/>
    </row>
    <row r="824" ht="15.75" customHeight="1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40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BD824" s="41"/>
      <c r="BE824" s="41"/>
    </row>
    <row r="825" ht="15.75" customHeight="1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40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BD825" s="41"/>
      <c r="BE825" s="41"/>
    </row>
    <row r="826" ht="15.75" customHeight="1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40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BD826" s="41"/>
      <c r="BE826" s="41"/>
    </row>
    <row r="827" ht="15.75" customHeight="1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40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BD827" s="41"/>
      <c r="BE827" s="41"/>
    </row>
    <row r="828" ht="15.75" customHeight="1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40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BD828" s="41"/>
      <c r="BE828" s="41"/>
    </row>
    <row r="829" ht="15.75" customHeight="1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40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BD829" s="41"/>
      <c r="BE829" s="41"/>
    </row>
    <row r="830" ht="15.75" customHeight="1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40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BD830" s="41"/>
      <c r="BE830" s="41"/>
    </row>
    <row r="831" ht="15.75" customHeight="1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40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BD831" s="41"/>
      <c r="BE831" s="41"/>
    </row>
    <row r="832" ht="15.75" customHeight="1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40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BD832" s="41"/>
      <c r="BE832" s="41"/>
    </row>
    <row r="833" ht="15.75" customHeight="1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BD833" s="41"/>
      <c r="BE833" s="41"/>
    </row>
    <row r="834" ht="15.75" customHeight="1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40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BD834" s="41"/>
      <c r="BE834" s="41"/>
    </row>
    <row r="835" ht="15.75" customHeight="1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40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BD835" s="41"/>
      <c r="BE835" s="41"/>
    </row>
    <row r="836" ht="15.75" customHeight="1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40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BD836" s="41"/>
      <c r="BE836" s="41"/>
    </row>
    <row r="837" ht="15.75" customHeight="1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40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BD837" s="41"/>
      <c r="BE837" s="41"/>
    </row>
    <row r="838" ht="15.75" customHeight="1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40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BD838" s="41"/>
      <c r="BE838" s="41"/>
    </row>
    <row r="839" ht="15.75" customHeight="1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40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BD839" s="41"/>
      <c r="BE839" s="41"/>
    </row>
    <row r="840" ht="15.75" customHeight="1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40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BD840" s="41"/>
      <c r="BE840" s="41"/>
    </row>
    <row r="841" ht="15.75" customHeight="1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40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BD841" s="41"/>
      <c r="BE841" s="41"/>
    </row>
    <row r="842" ht="15.75" customHeight="1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40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BD842" s="41"/>
      <c r="BE842" s="41"/>
    </row>
    <row r="843" ht="15.75" customHeight="1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40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BD843" s="41"/>
      <c r="BE843" s="41"/>
    </row>
    <row r="844" ht="15.75" customHeight="1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40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BD844" s="41"/>
      <c r="BE844" s="41"/>
    </row>
  </sheetData>
  <hyperlinks>
    <hyperlink r:id="rId1" ref="AV3"/>
    <hyperlink r:id="rId2" ref="AW3"/>
    <hyperlink r:id="rId3" ref="AX3"/>
    <hyperlink r:id="rId4" ref="AY3"/>
    <hyperlink r:id="rId5" ref="BC3"/>
    <hyperlink r:id="rId6" ref="BD3"/>
    <hyperlink r:id="rId7" ref="AV4"/>
    <hyperlink r:id="rId8" ref="AW4"/>
    <hyperlink r:id="rId9" ref="AX4"/>
    <hyperlink r:id="rId10" ref="BC4"/>
    <hyperlink r:id="rId11" ref="BD4"/>
    <hyperlink r:id="rId12" ref="AV5"/>
    <hyperlink r:id="rId13" ref="AW5"/>
    <hyperlink r:id="rId14" ref="AX5"/>
    <hyperlink r:id="rId15" ref="AY5"/>
    <hyperlink r:id="rId16" ref="BC5"/>
    <hyperlink r:id="rId17" ref="BD5"/>
    <hyperlink r:id="rId18" ref="AV6"/>
    <hyperlink r:id="rId19" ref="AW6"/>
    <hyperlink r:id="rId20" ref="AX6"/>
    <hyperlink r:id="rId21" ref="AY6"/>
    <hyperlink r:id="rId22" ref="BC6"/>
    <hyperlink r:id="rId23" ref="BD6"/>
    <hyperlink r:id="rId24" ref="AV7"/>
    <hyperlink r:id="rId25" ref="AW7"/>
    <hyperlink r:id="rId26" ref="AX7"/>
    <hyperlink r:id="rId27" ref="AY7"/>
    <hyperlink r:id="rId28" ref="BC7"/>
    <hyperlink r:id="rId29" ref="BD7"/>
    <hyperlink r:id="rId30" ref="BF7"/>
    <hyperlink r:id="rId31" ref="BG7"/>
    <hyperlink r:id="rId32" ref="AV8"/>
    <hyperlink r:id="rId33" ref="AW8"/>
    <hyperlink r:id="rId34" ref="AX8"/>
    <hyperlink r:id="rId35" ref="AY8"/>
    <hyperlink r:id="rId36" ref="BC8"/>
    <hyperlink r:id="rId37" ref="BD8"/>
    <hyperlink r:id="rId38" ref="BF8"/>
    <hyperlink r:id="rId39" ref="BG8"/>
  </hyperlinks>
  <printOptions/>
  <pageMargins bottom="0.75" footer="0.0" header="0.0" left="0.7" right="0.7" top="0.75"/>
  <pageSetup paperSize="9" orientation="portrait"/>
  <drawing r:id="rId40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</cp:coreProperties>
</file>